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040" windowHeight="6030" activeTab="0"/>
  </bookViews>
  <sheets>
    <sheet name="Annual Data" sheetId="1" r:id="rId1"/>
    <sheet name="Quarterly Data" sheetId="2" r:id="rId2"/>
  </sheets>
  <definedNames/>
  <calcPr fullCalcOnLoad="1"/>
</workbook>
</file>

<file path=xl/sharedStrings.xml><?xml version="1.0" encoding="utf-8"?>
<sst xmlns="http://schemas.openxmlformats.org/spreadsheetml/2006/main" count="321" uniqueCount="165">
  <si>
    <t>GDP (Real)</t>
  </si>
  <si>
    <t>GDP Growth (Real)</t>
  </si>
  <si>
    <t>Potential Real GDP</t>
  </si>
  <si>
    <t>GDP Gap</t>
  </si>
  <si>
    <t>Unemployment Rate</t>
  </si>
  <si>
    <t>Unemployment Rate (16-19 yrs)</t>
  </si>
  <si>
    <t>Unemployment Rate (Male)</t>
  </si>
  <si>
    <t>Unemployment Rate (Female)</t>
  </si>
  <si>
    <t>Unemployment Rate (white)</t>
  </si>
  <si>
    <t>Unemployment Rate (Black)</t>
  </si>
  <si>
    <t>Unemployment Rate (Hispanic)</t>
  </si>
  <si>
    <t>GDP (Nominal)</t>
  </si>
  <si>
    <t>GDP Growth (Nominal)</t>
  </si>
  <si>
    <t>GDP Price Deflator</t>
  </si>
  <si>
    <t>Inflation Rate (GDP)</t>
  </si>
  <si>
    <t>Consumer Price Index</t>
  </si>
  <si>
    <t>Inflation Rate (CPI)</t>
  </si>
  <si>
    <t>Disp. Income (Real)</t>
  </si>
  <si>
    <t>Consumer Exp. (Real)</t>
  </si>
  <si>
    <t>Investment Exp. (Real)</t>
  </si>
  <si>
    <t>Net Exports (Real)</t>
  </si>
  <si>
    <t>Goverment Exp. (Real)</t>
  </si>
  <si>
    <t>Avg Prop to Consume</t>
  </si>
  <si>
    <t>Gov. Deficit (Real)</t>
  </si>
  <si>
    <t>Money Supply (Nominal)</t>
  </si>
  <si>
    <t>Money Growth Rate</t>
  </si>
  <si>
    <t>Money Supply (Real)</t>
  </si>
  <si>
    <t>Money: Velocity of M1</t>
  </si>
  <si>
    <t>Interest Rate (Short)</t>
  </si>
  <si>
    <t>Short Interest Rate (Real)</t>
  </si>
  <si>
    <t>Interest Rate (Long)</t>
  </si>
  <si>
    <t>Long Interest Rate (Real)</t>
  </si>
  <si>
    <t>Capital Stock (Real)</t>
  </si>
  <si>
    <t>Employment</t>
  </si>
  <si>
    <t>Output Per Hour</t>
  </si>
  <si>
    <t>Real Hourly Compensation</t>
  </si>
  <si>
    <t>Wages (Nominal)</t>
  </si>
  <si>
    <t>Real Wages</t>
  </si>
  <si>
    <t>Investment % of GDP</t>
  </si>
  <si>
    <t>Gov Deficit % of GDP</t>
  </si>
  <si>
    <t>Net Exports % of GDP</t>
  </si>
  <si>
    <t>Savings % of GDP</t>
  </si>
  <si>
    <t>Exchange Rate</t>
  </si>
  <si>
    <t>GDP</t>
  </si>
  <si>
    <t>%GDP</t>
  </si>
  <si>
    <t>GDP_POT</t>
  </si>
  <si>
    <t>GDP_GAP</t>
  </si>
  <si>
    <t>U</t>
  </si>
  <si>
    <t>U1619</t>
  </si>
  <si>
    <t>Umale</t>
  </si>
  <si>
    <t>Ufemale</t>
  </si>
  <si>
    <t>Uwhite</t>
  </si>
  <si>
    <t>Ublack</t>
  </si>
  <si>
    <t>Uhispanic</t>
  </si>
  <si>
    <t>GDP$</t>
  </si>
  <si>
    <t>PDGDP</t>
  </si>
  <si>
    <t>%PDGDP</t>
  </si>
  <si>
    <t>CPI</t>
  </si>
  <si>
    <t>%CPI</t>
  </si>
  <si>
    <t>YPD</t>
  </si>
  <si>
    <t>CONS</t>
  </si>
  <si>
    <t>INVEST</t>
  </si>
  <si>
    <t>NET_EXP</t>
  </si>
  <si>
    <t>G_EXP</t>
  </si>
  <si>
    <t>APC</t>
  </si>
  <si>
    <t>GDEF</t>
  </si>
  <si>
    <t>M1$</t>
  </si>
  <si>
    <t>%M1$</t>
  </si>
  <si>
    <t>M1</t>
  </si>
  <si>
    <t>VELOC</t>
  </si>
  <si>
    <t>I_SHORT</t>
  </si>
  <si>
    <t>REAL_SRATE</t>
  </si>
  <si>
    <t>I_LONG</t>
  </si>
  <si>
    <t>REAL_LRATE</t>
  </si>
  <si>
    <t>CAPITAL</t>
  </si>
  <si>
    <t>EMPLOY</t>
  </si>
  <si>
    <t>PROD</t>
  </si>
  <si>
    <t>WAGES</t>
  </si>
  <si>
    <t>WAGES$</t>
  </si>
  <si>
    <t>INV_GDP</t>
  </si>
  <si>
    <t>GDEF_GDP</t>
  </si>
  <si>
    <t>NX_GDP</t>
  </si>
  <si>
    <t>SAV_GDP</t>
  </si>
  <si>
    <t>XRATE</t>
  </si>
  <si>
    <t>Real Gross Domestic Product ($ Billions 1992)</t>
  </si>
  <si>
    <t>(GDP/GDP[-1] - 1.0)*100.0</t>
  </si>
  <si>
    <t>Real Potential GDP Estimated ($ Billions 1992)</t>
  </si>
  <si>
    <t>(GDP / GDP_POT  - 1) * 100.0</t>
  </si>
  <si>
    <t>Civilian Unemployment Rate (%)</t>
  </si>
  <si>
    <t>Unemployment Rate, Civilian,  16-19yrs</t>
  </si>
  <si>
    <t>Unemployment Rate, Civilian,  Age 20+, male</t>
  </si>
  <si>
    <t>Unemployment Rate, Civilian,  Age 20+, female</t>
  </si>
  <si>
    <t>Unemployment Rate, Civilian,  Age 20+, white</t>
  </si>
  <si>
    <t>Unemployment Rate, Civilian,  Age 20+, black</t>
  </si>
  <si>
    <t>Unemployment Rate, Civilian,  Age 20+, hispanic</t>
  </si>
  <si>
    <t>Nominal Gross Domestic Product ($ Billions)</t>
  </si>
  <si>
    <t>GDP$/GDP*100.0</t>
  </si>
  <si>
    <t xml:space="preserve"> (PDGDP/PDGDP[-1] - 1.0)*100.0</t>
  </si>
  <si>
    <t>Consumer Price Index, All Urban Consumers (1982-4 = 100)</t>
  </si>
  <si>
    <t>(CPI/CPI[-1] - 1.0)*100.0</t>
  </si>
  <si>
    <t>Real Disposable Income ($ Billions 1992)</t>
  </si>
  <si>
    <t>Real Consumption Expenditures ($ Billions, 1992)</t>
  </si>
  <si>
    <t>Real Gross Private Domestic Investment, ($ Billions 1992)</t>
  </si>
  <si>
    <t>Real Net Exports of Goods &amp; Services ($ Billions 1992)</t>
  </si>
  <si>
    <t>GDP - CONS - INVEST - NET_EXP</t>
  </si>
  <si>
    <t>CONS / YPD * 100.0</t>
  </si>
  <si>
    <t>Federal, State &amp; Local Deficit ($ Billions 1992)</t>
  </si>
  <si>
    <t>Money Supply, M1 ($ Billions)</t>
  </si>
  <si>
    <t>(M1$/M1$[-1] - 1.0)*100.0</t>
  </si>
  <si>
    <t xml:space="preserve"> M1$ / PDGDP * 100</t>
  </si>
  <si>
    <t>GDP$ / M1$</t>
  </si>
  <si>
    <t>Rate on 60-day Commercial Paper (%)</t>
  </si>
  <si>
    <t>I_SHORT - %CPI[1]</t>
  </si>
  <si>
    <t>Interest Rate on Aaa-Rated Corporate Bonds</t>
  </si>
  <si>
    <t>I_LONG - %CPI[1]</t>
  </si>
  <si>
    <t>Constant Cost Gross Fixed Private Capital ($ Trillions 1992)</t>
  </si>
  <si>
    <t>Non-Agricultural Employment (Millions)</t>
  </si>
  <si>
    <t>Real Compensation Per Hour, Business, 1992=100</t>
  </si>
  <si>
    <t>Output Per Hour, Business, 1992=100</t>
  </si>
  <si>
    <t>Average Hourly Non Agricultural Earnings (cents)</t>
  </si>
  <si>
    <t>GDEF_GDP=100*GDEF/GDP</t>
  </si>
  <si>
    <t>Wtd. Avg. Exchange Value of US $ (March 1973 = 100)</t>
  </si>
  <si>
    <t>Year</t>
  </si>
  <si>
    <t xml:space="preserve">%GDP$ </t>
  </si>
  <si>
    <t>%CONS</t>
  </si>
  <si>
    <t>Consumer Exp. Growth (Real)</t>
  </si>
  <si>
    <t>Investment Exp. Growth (Real)</t>
  </si>
  <si>
    <t>Goverment Exp. Growth (Real)</t>
  </si>
  <si>
    <t>Net Exports Growth (Real)</t>
  </si>
  <si>
    <t>Disp. Income Growth (Real)</t>
  </si>
  <si>
    <t>%INVEST</t>
  </si>
  <si>
    <t>%G_EXP</t>
  </si>
  <si>
    <t>%NET_EXP</t>
  </si>
  <si>
    <t>%YPD</t>
  </si>
  <si>
    <t>%HSAV</t>
  </si>
  <si>
    <t>Personal savings (Real)</t>
  </si>
  <si>
    <t>Personal savings Growth (Real)</t>
  </si>
  <si>
    <t>Productivity</t>
  </si>
  <si>
    <t>PRDCTVT</t>
  </si>
  <si>
    <t>Long-term time series of economic data</t>
  </si>
  <si>
    <t>Elaboration:</t>
  </si>
  <si>
    <t>Economics Web Institute</t>
  </si>
  <si>
    <t>http://www.economicswebinstitute.org</t>
  </si>
  <si>
    <t>Data source:</t>
  </si>
  <si>
    <t>While every care has been taken in the compilation of this information and every attempt made to present accurate information, we cannot guarantee that inaccuracies will not occur. For doubts, see the original data.</t>
  </si>
  <si>
    <t>Gov. Revenue (Real)</t>
  </si>
  <si>
    <t>http://www.wwnorton.com/college/econ/macro/</t>
  </si>
  <si>
    <t>Hall and Taylor "Macroeconomics" page</t>
  </si>
  <si>
    <t>PSAV</t>
  </si>
  <si>
    <t>National Savings (Real)</t>
  </si>
  <si>
    <t>NSAV</t>
  </si>
  <si>
    <t>Definition</t>
  </si>
  <si>
    <t>Var_name</t>
  </si>
  <si>
    <t>YPD-CONS</t>
  </si>
  <si>
    <t>SAV_GDP*GDP/100</t>
  </si>
  <si>
    <t>INV_GDP+NX_GDP+GDEF_GDP</t>
  </si>
  <si>
    <t>100*INVEST/GDP</t>
  </si>
  <si>
    <t>100.0*NET_EXP/GDP</t>
  </si>
  <si>
    <t>G_EXP-GDEF</t>
  </si>
  <si>
    <t>GREV</t>
  </si>
  <si>
    <t>GDP/EMPLOY</t>
  </si>
  <si>
    <t>WAGES$ / PDGDP * 100.0</t>
  </si>
  <si>
    <t>(GDP$/GDP$[-1] - 1.0)*100.0</t>
  </si>
  <si>
    <t>Data for all the variables in IS-LM model - United States of America</t>
  </si>
  <si>
    <t>Year and Quarter</t>
  </si>
</sst>
</file>

<file path=xl/styles.xml><?xml version="1.0" encoding="utf-8"?>
<styleSheet xmlns="http://schemas.openxmlformats.org/spreadsheetml/2006/main">
  <numFmts count="3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 #,##0_-;\-* #,##0_-;_-* &quot;-&quot;_-;_-@_-"/>
    <numFmt numFmtId="170" formatCode="_-&quot;L.&quot;\ * #,##0.00_-;\-&quot;L.&quot;\ * #,##0.00_-;_-&quot;L.&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0.000"/>
    <numFmt numFmtId="183" formatCode="&quot;Sì&quot;;&quot;Sì&quot;;&quot;No&quot;"/>
    <numFmt numFmtId="184" formatCode="&quot;Vero&quot;;&quot;Vero&quot;;&quot;Falso&quot;"/>
    <numFmt numFmtId="185" formatCode="&quot;Attivo&quot;;&quot;Attivo&quot;;&quot;Disattivo&quot;"/>
  </numFmts>
  <fonts count="9">
    <font>
      <sz val="10"/>
      <name val="Arial"/>
      <family val="0"/>
    </font>
    <font>
      <b/>
      <sz val="10"/>
      <name val="Arial"/>
      <family val="0"/>
    </font>
    <font>
      <i/>
      <sz val="10"/>
      <name val="Arial"/>
      <family val="0"/>
    </font>
    <font>
      <b/>
      <i/>
      <sz val="10"/>
      <name val="Arial"/>
      <family val="0"/>
    </font>
    <font>
      <sz val="10"/>
      <name val="Times New Roman"/>
      <family val="1"/>
    </font>
    <font>
      <i/>
      <sz val="10"/>
      <name val="Times New Roman"/>
      <family val="1"/>
    </font>
    <font>
      <b/>
      <sz val="10"/>
      <name val="Times New Roman"/>
      <family val="1"/>
    </font>
    <font>
      <u val="single"/>
      <sz val="10"/>
      <color indexed="12"/>
      <name val="Times New Roman"/>
      <family val="1"/>
    </font>
    <font>
      <u val="single"/>
      <sz val="10"/>
      <color indexed="12"/>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4" fillId="0" borderId="0" xfId="0" applyFont="1" applyAlignment="1">
      <alignment/>
    </xf>
    <xf numFmtId="0" fontId="4" fillId="0" borderId="0" xfId="0" applyFont="1" applyAlignment="1">
      <alignment vertical="top" wrapText="1"/>
    </xf>
    <xf numFmtId="180" fontId="4" fillId="0" borderId="0" xfId="0" applyNumberFormat="1" applyFont="1" applyAlignment="1">
      <alignment/>
    </xf>
    <xf numFmtId="180" fontId="4" fillId="0" borderId="0" xfId="0" applyNumberFormat="1" applyFont="1" applyAlignment="1">
      <alignment vertical="top" wrapText="1"/>
    </xf>
    <xf numFmtId="2" fontId="4" fillId="0" borderId="0" xfId="0" applyNumberFormat="1"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horizontal="left"/>
    </xf>
    <xf numFmtId="180" fontId="4" fillId="0" borderId="0" xfId="0" applyNumberFormat="1" applyFont="1" applyAlignment="1">
      <alignment horizontal="left"/>
    </xf>
    <xf numFmtId="180" fontId="7" fillId="0" borderId="0" xfId="19" applyNumberFormat="1" applyFont="1" applyAlignment="1">
      <alignment horizontal="left"/>
    </xf>
    <xf numFmtId="180" fontId="4" fillId="0" borderId="0" xfId="0" applyNumberFormat="1" applyFont="1" applyAlignment="1">
      <alignment horizontal="right"/>
    </xf>
    <xf numFmtId="0" fontId="4" fillId="0" borderId="0" xfId="0" applyFont="1" applyAlignment="1">
      <alignment vertical="top"/>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conomicswebinstitute.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5"/>
  <sheetViews>
    <sheetView tabSelected="1" workbookViewId="0" topLeftCell="A10">
      <selection activeCell="A1" sqref="A1"/>
    </sheetView>
  </sheetViews>
  <sheetFormatPr defaultColWidth="9.140625" defaultRowHeight="12.75"/>
  <cols>
    <col min="1" max="1" width="9.140625" style="1" customWidth="1"/>
    <col min="2" max="2" width="20.00390625" style="1" customWidth="1"/>
    <col min="3" max="3" width="12.140625" style="1" customWidth="1"/>
    <col min="4" max="4" width="11.7109375" style="1" customWidth="1"/>
    <col min="5" max="5" width="12.140625" style="1" customWidth="1"/>
    <col min="6" max="6" width="18.00390625" style="1" customWidth="1"/>
    <col min="7" max="7" width="13.8515625" style="1" customWidth="1"/>
    <col min="8" max="8" width="16.421875" style="1" customWidth="1"/>
    <col min="9" max="9" width="9.140625" style="1" customWidth="1"/>
    <col min="10" max="11" width="16.421875" style="1" customWidth="1"/>
    <col min="12" max="12" width="12.7109375" style="1" customWidth="1"/>
    <col min="13" max="13" width="14.00390625" style="1" customWidth="1"/>
    <col min="14" max="14" width="13.140625" style="1" customWidth="1"/>
    <col min="15" max="16" width="16.421875" style="1" customWidth="1"/>
    <col min="17" max="17" width="19.28125" style="1" customWidth="1"/>
    <col min="18" max="19" width="11.140625" style="1" customWidth="1"/>
    <col min="20" max="27" width="9.140625" style="1" customWidth="1"/>
    <col min="28" max="28" width="11.28125" style="1" customWidth="1"/>
    <col min="29" max="30" width="9.140625" style="1" customWidth="1"/>
    <col min="31" max="31" width="13.140625" style="1" customWidth="1"/>
    <col min="32" max="32" width="14.8515625" style="1" customWidth="1"/>
    <col min="33" max="33" width="12.8515625" style="1" customWidth="1"/>
    <col min="34" max="34" width="9.140625" style="1" customWidth="1"/>
    <col min="35" max="35" width="15.140625" style="1" customWidth="1"/>
    <col min="36" max="36" width="13.57421875" style="1" customWidth="1"/>
    <col min="37" max="37" width="9.140625" style="1" customWidth="1"/>
    <col min="38" max="38" width="17.00390625" style="1" customWidth="1"/>
    <col min="39" max="39" width="16.421875" style="1" customWidth="1"/>
    <col min="40" max="40" width="14.28125" style="1" customWidth="1"/>
    <col min="41" max="46" width="9.140625" style="1" customWidth="1"/>
    <col min="47" max="47" width="20.8515625" style="1" customWidth="1"/>
    <col min="48" max="48" width="18.28125" style="1" customWidth="1"/>
    <col min="49" max="49" width="9.140625" style="1" customWidth="1"/>
    <col min="50" max="50" width="10.8515625" style="1" customWidth="1"/>
    <col min="51" max="51" width="9.140625" style="1" customWidth="1"/>
    <col min="52" max="52" width="11.8515625" style="1" customWidth="1"/>
    <col min="53" max="16384" width="9.140625" style="1" customWidth="1"/>
  </cols>
  <sheetData>
    <row r="1" spans="1:256" ht="12.75">
      <c r="A1" s="6" t="s">
        <v>139</v>
      </c>
      <c r="B1" s="6"/>
      <c r="C1" s="6"/>
      <c r="D1" s="6"/>
      <c r="E1" s="8" t="s">
        <v>140</v>
      </c>
      <c r="F1" s="9" t="s">
        <v>141</v>
      </c>
      <c r="H1" s="10" t="s">
        <v>142</v>
      </c>
      <c r="I1" s="6"/>
      <c r="J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8" ht="12.75">
      <c r="A2" s="7" t="s">
        <v>163</v>
      </c>
      <c r="E2" s="8" t="s">
        <v>143</v>
      </c>
      <c r="F2" s="9" t="s">
        <v>147</v>
      </c>
      <c r="G2" s="9"/>
      <c r="H2" s="10" t="s">
        <v>146</v>
      </c>
    </row>
    <row r="3" spans="5:8" ht="12.75">
      <c r="E3" s="1" t="s">
        <v>144</v>
      </c>
      <c r="F3" s="11"/>
      <c r="G3" s="11"/>
      <c r="H3" s="11"/>
    </row>
    <row r="5" spans="1:54" s="2" customFormat="1" ht="51">
      <c r="A5" s="2" t="s">
        <v>122</v>
      </c>
      <c r="B5" s="2" t="s">
        <v>0</v>
      </c>
      <c r="C5" s="2" t="s">
        <v>18</v>
      </c>
      <c r="D5" s="2" t="s">
        <v>19</v>
      </c>
      <c r="E5" s="2" t="s">
        <v>21</v>
      </c>
      <c r="F5" s="2" t="s">
        <v>20</v>
      </c>
      <c r="G5" s="2" t="s">
        <v>17</v>
      </c>
      <c r="H5" s="2" t="s">
        <v>135</v>
      </c>
      <c r="I5" s="2" t="s">
        <v>22</v>
      </c>
      <c r="J5" s="2" t="s">
        <v>149</v>
      </c>
      <c r="K5" s="2" t="s">
        <v>41</v>
      </c>
      <c r="L5" s="2" t="s">
        <v>38</v>
      </c>
      <c r="M5" s="2" t="s">
        <v>40</v>
      </c>
      <c r="N5" s="2" t="s">
        <v>39</v>
      </c>
      <c r="O5" s="2" t="s">
        <v>23</v>
      </c>
      <c r="P5" s="2" t="s">
        <v>145</v>
      </c>
      <c r="Q5" s="2" t="s">
        <v>42</v>
      </c>
      <c r="R5" s="2" t="s">
        <v>15</v>
      </c>
      <c r="S5" s="2" t="s">
        <v>16</v>
      </c>
      <c r="T5" s="2" t="s">
        <v>11</v>
      </c>
      <c r="U5" s="2" t="s">
        <v>13</v>
      </c>
      <c r="V5" s="2" t="s">
        <v>14</v>
      </c>
      <c r="W5" s="2" t="s">
        <v>24</v>
      </c>
      <c r="X5" s="2" t="s">
        <v>25</v>
      </c>
      <c r="Y5" s="2" t="s">
        <v>26</v>
      </c>
      <c r="Z5" s="2" t="s">
        <v>27</v>
      </c>
      <c r="AA5" s="2" t="s">
        <v>28</v>
      </c>
      <c r="AB5" s="2" t="s">
        <v>29</v>
      </c>
      <c r="AC5" s="2" t="s">
        <v>30</v>
      </c>
      <c r="AD5" s="2" t="s">
        <v>31</v>
      </c>
      <c r="AE5" s="2" t="s">
        <v>32</v>
      </c>
      <c r="AF5" s="2" t="s">
        <v>33</v>
      </c>
      <c r="AG5" s="2" t="s">
        <v>137</v>
      </c>
      <c r="AH5" s="2" t="s">
        <v>34</v>
      </c>
      <c r="AI5" s="2" t="s">
        <v>35</v>
      </c>
      <c r="AJ5" s="2" t="s">
        <v>36</v>
      </c>
      <c r="AK5" s="2" t="s">
        <v>37</v>
      </c>
      <c r="AL5" s="2" t="s">
        <v>2</v>
      </c>
      <c r="AM5" s="2" t="s">
        <v>3</v>
      </c>
      <c r="AN5" s="2" t="s">
        <v>4</v>
      </c>
      <c r="AO5" s="2" t="s">
        <v>5</v>
      </c>
      <c r="AP5" s="2" t="s">
        <v>6</v>
      </c>
      <c r="AQ5" s="2" t="s">
        <v>7</v>
      </c>
      <c r="AR5" s="2" t="s">
        <v>8</v>
      </c>
      <c r="AS5" s="2" t="s">
        <v>9</v>
      </c>
      <c r="AT5" s="2" t="s">
        <v>10</v>
      </c>
      <c r="AU5" s="2" t="s">
        <v>12</v>
      </c>
      <c r="AV5" s="2" t="s">
        <v>1</v>
      </c>
      <c r="AW5" s="2" t="s">
        <v>125</v>
      </c>
      <c r="AX5" s="2" t="s">
        <v>126</v>
      </c>
      <c r="AY5" s="2" t="s">
        <v>127</v>
      </c>
      <c r="AZ5" s="2" t="s">
        <v>128</v>
      </c>
      <c r="BA5" s="2" t="s">
        <v>129</v>
      </c>
      <c r="BB5" s="2" t="s">
        <v>136</v>
      </c>
    </row>
    <row r="6" spans="1:54" ht="15.75" customHeight="1">
      <c r="A6" s="1" t="s">
        <v>152</v>
      </c>
      <c r="B6" s="1" t="s">
        <v>43</v>
      </c>
      <c r="C6" s="1" t="s">
        <v>60</v>
      </c>
      <c r="D6" s="1" t="s">
        <v>61</v>
      </c>
      <c r="E6" s="1" t="s">
        <v>63</v>
      </c>
      <c r="F6" s="1" t="s">
        <v>62</v>
      </c>
      <c r="G6" s="1" t="s">
        <v>59</v>
      </c>
      <c r="H6" s="1" t="s">
        <v>148</v>
      </c>
      <c r="I6" s="1" t="s">
        <v>64</v>
      </c>
      <c r="J6" s="1" t="s">
        <v>150</v>
      </c>
      <c r="K6" s="1" t="s">
        <v>82</v>
      </c>
      <c r="L6" s="1" t="s">
        <v>79</v>
      </c>
      <c r="M6" s="1" t="s">
        <v>81</v>
      </c>
      <c r="N6" s="1" t="s">
        <v>80</v>
      </c>
      <c r="O6" s="1" t="s">
        <v>65</v>
      </c>
      <c r="P6" s="1" t="s">
        <v>159</v>
      </c>
      <c r="Q6" s="1" t="s">
        <v>83</v>
      </c>
      <c r="R6" s="1" t="s">
        <v>57</v>
      </c>
      <c r="S6" s="1" t="s">
        <v>58</v>
      </c>
      <c r="T6" s="1" t="s">
        <v>54</v>
      </c>
      <c r="U6" s="1" t="s">
        <v>55</v>
      </c>
      <c r="V6" s="1" t="s">
        <v>56</v>
      </c>
      <c r="W6" s="1" t="s">
        <v>66</v>
      </c>
      <c r="X6" s="1" t="s">
        <v>67</v>
      </c>
      <c r="Y6" s="1" t="s">
        <v>68</v>
      </c>
      <c r="Z6" s="1" t="s">
        <v>69</v>
      </c>
      <c r="AA6" s="1" t="s">
        <v>70</v>
      </c>
      <c r="AB6" s="1" t="s">
        <v>71</v>
      </c>
      <c r="AC6" s="1" t="s">
        <v>72</v>
      </c>
      <c r="AD6" s="1" t="s">
        <v>73</v>
      </c>
      <c r="AE6" s="1" t="s">
        <v>74</v>
      </c>
      <c r="AF6" s="1" t="s">
        <v>75</v>
      </c>
      <c r="AG6" s="1" t="s">
        <v>138</v>
      </c>
      <c r="AH6" s="1" t="s">
        <v>76</v>
      </c>
      <c r="AI6" s="1" t="s">
        <v>77</v>
      </c>
      <c r="AJ6" s="1" t="s">
        <v>78</v>
      </c>
      <c r="AK6" s="1" t="s">
        <v>77</v>
      </c>
      <c r="AL6" s="1" t="s">
        <v>45</v>
      </c>
      <c r="AM6" s="1" t="s">
        <v>46</v>
      </c>
      <c r="AN6" s="1" t="s">
        <v>47</v>
      </c>
      <c r="AO6" s="1" t="s">
        <v>48</v>
      </c>
      <c r="AP6" s="1" t="s">
        <v>49</v>
      </c>
      <c r="AQ6" s="1" t="s">
        <v>50</v>
      </c>
      <c r="AR6" s="1" t="s">
        <v>51</v>
      </c>
      <c r="AS6" s="1" t="s">
        <v>52</v>
      </c>
      <c r="AT6" s="1" t="s">
        <v>53</v>
      </c>
      <c r="AU6" s="1" t="s">
        <v>123</v>
      </c>
      <c r="AV6" s="1" t="s">
        <v>44</v>
      </c>
      <c r="AW6" s="1" t="s">
        <v>124</v>
      </c>
      <c r="AX6" s="1" t="s">
        <v>130</v>
      </c>
      <c r="AY6" s="1" t="s">
        <v>131</v>
      </c>
      <c r="AZ6" s="1" t="s">
        <v>132</v>
      </c>
      <c r="BA6" s="1" t="s">
        <v>133</v>
      </c>
      <c r="BB6" s="1" t="s">
        <v>134</v>
      </c>
    </row>
    <row r="7" spans="1:48" s="2" customFormat="1" ht="75" customHeight="1">
      <c r="A7" s="2" t="s">
        <v>151</v>
      </c>
      <c r="B7" s="2" t="s">
        <v>84</v>
      </c>
      <c r="C7" s="2" t="s">
        <v>101</v>
      </c>
      <c r="D7" s="2" t="s">
        <v>102</v>
      </c>
      <c r="E7" s="2" t="s">
        <v>104</v>
      </c>
      <c r="F7" s="2" t="s">
        <v>103</v>
      </c>
      <c r="G7" s="2" t="s">
        <v>100</v>
      </c>
      <c r="H7" s="2" t="s">
        <v>153</v>
      </c>
      <c r="I7" s="2" t="s">
        <v>105</v>
      </c>
      <c r="J7" s="2" t="s">
        <v>154</v>
      </c>
      <c r="K7" s="2" t="s">
        <v>155</v>
      </c>
      <c r="L7" s="2" t="s">
        <v>156</v>
      </c>
      <c r="M7" s="2" t="s">
        <v>157</v>
      </c>
      <c r="N7" s="2" t="s">
        <v>120</v>
      </c>
      <c r="O7" s="2" t="s">
        <v>106</v>
      </c>
      <c r="P7" s="2" t="s">
        <v>158</v>
      </c>
      <c r="Q7" s="2" t="s">
        <v>121</v>
      </c>
      <c r="R7" s="2" t="s">
        <v>98</v>
      </c>
      <c r="S7" s="2" t="s">
        <v>99</v>
      </c>
      <c r="T7" s="2" t="s">
        <v>95</v>
      </c>
      <c r="U7" s="2" t="s">
        <v>96</v>
      </c>
      <c r="V7" s="2" t="s">
        <v>97</v>
      </c>
      <c r="W7" s="2" t="s">
        <v>107</v>
      </c>
      <c r="X7" s="2" t="s">
        <v>108</v>
      </c>
      <c r="Y7" s="2" t="s">
        <v>109</v>
      </c>
      <c r="Z7" s="2" t="s">
        <v>110</v>
      </c>
      <c r="AA7" s="2" t="s">
        <v>111</v>
      </c>
      <c r="AB7" s="2" t="s">
        <v>112</v>
      </c>
      <c r="AC7" s="2" t="s">
        <v>113</v>
      </c>
      <c r="AD7" s="2" t="s">
        <v>114</v>
      </c>
      <c r="AE7" s="2" t="s">
        <v>115</v>
      </c>
      <c r="AF7" s="2" t="s">
        <v>116</v>
      </c>
      <c r="AG7" s="2" t="s">
        <v>160</v>
      </c>
      <c r="AH7" s="2" t="s">
        <v>118</v>
      </c>
      <c r="AI7" s="2" t="s">
        <v>117</v>
      </c>
      <c r="AJ7" s="2" t="s">
        <v>119</v>
      </c>
      <c r="AK7" s="2" t="s">
        <v>161</v>
      </c>
      <c r="AL7" s="2" t="s">
        <v>86</v>
      </c>
      <c r="AM7" s="2" t="s">
        <v>87</v>
      </c>
      <c r="AN7" s="2" t="s">
        <v>88</v>
      </c>
      <c r="AO7" s="2" t="s">
        <v>89</v>
      </c>
      <c r="AP7" s="2" t="s">
        <v>90</v>
      </c>
      <c r="AQ7" s="2" t="s">
        <v>91</v>
      </c>
      <c r="AR7" s="2" t="s">
        <v>92</v>
      </c>
      <c r="AS7" s="2" t="s">
        <v>93</v>
      </c>
      <c r="AT7" s="2" t="s">
        <v>94</v>
      </c>
      <c r="AU7" s="2" t="s">
        <v>162</v>
      </c>
      <c r="AV7" s="2" t="s">
        <v>85</v>
      </c>
    </row>
    <row r="9" spans="1:48" ht="12.75">
      <c r="A9" s="1">
        <v>1930</v>
      </c>
      <c r="B9" s="3">
        <v>857.8611041799552</v>
      </c>
      <c r="C9" s="3">
        <v>604.7393441452979</v>
      </c>
      <c r="D9" s="3">
        <v>100.0216218447787</v>
      </c>
      <c r="E9" s="3">
        <v>140.66669818987862</v>
      </c>
      <c r="F9" s="3">
        <v>12.43344</v>
      </c>
      <c r="G9" s="3">
        <v>667.4258270753999</v>
      </c>
      <c r="H9" s="4">
        <f aca="true" t="shared" si="0" ref="H9:H40">G9-C9</f>
        <v>62.68648293010199</v>
      </c>
      <c r="I9" s="3">
        <v>90.60772292783626</v>
      </c>
      <c r="J9" s="3">
        <f aca="true" t="shared" si="1" ref="J9:J40">K9*B9/100</f>
        <v>114.5311028447787</v>
      </c>
      <c r="K9" s="3">
        <v>13.350774651831435</v>
      </c>
      <c r="L9" s="3">
        <v>11.65941914809055</v>
      </c>
      <c r="M9" s="3">
        <v>1.4493535071607362</v>
      </c>
      <c r="N9" s="3">
        <v>0.2420019965801486</v>
      </c>
      <c r="O9" s="4">
        <f aca="true" t="shared" si="2" ref="O9:O40">N9*B9/100</f>
        <v>2.076041</v>
      </c>
      <c r="P9" s="4">
        <f aca="true" t="shared" si="3" ref="P9:P40">E9-O9</f>
        <v>138.5906571898786</v>
      </c>
      <c r="Q9" s="3">
        <v>95.42365</v>
      </c>
      <c r="R9" s="3">
        <v>16.72508</v>
      </c>
      <c r="S9" s="3"/>
      <c r="T9" s="3">
        <v>93.61522966887418</v>
      </c>
      <c r="U9" s="3">
        <v>10.912632501081006</v>
      </c>
      <c r="V9" s="3"/>
      <c r="W9" s="3">
        <v>25.21718</v>
      </c>
      <c r="X9" s="3"/>
      <c r="Y9" s="3">
        <v>231.08246335155135</v>
      </c>
      <c r="Z9" s="3">
        <v>3.7123591800857265</v>
      </c>
      <c r="AA9" s="3">
        <v>3.55</v>
      </c>
      <c r="AB9" s="3">
        <v>12.350017697972142</v>
      </c>
      <c r="AC9" s="3">
        <v>4.4</v>
      </c>
      <c r="AD9" s="3">
        <v>13.517596843633058</v>
      </c>
      <c r="AE9" s="3">
        <v>3.293</v>
      </c>
      <c r="AF9" s="3">
        <v>29.4</v>
      </c>
      <c r="AG9" s="3">
        <f>B9/AF9</f>
        <v>29.178949121767186</v>
      </c>
      <c r="AH9" s="3"/>
      <c r="AI9" s="3"/>
      <c r="AJ9" s="3">
        <v>50.73276</v>
      </c>
      <c r="AK9" s="3">
        <v>464.8993723097924</v>
      </c>
      <c r="AL9" s="3">
        <v>683.902861597376</v>
      </c>
      <c r="AM9" s="3">
        <v>25.436103919242115</v>
      </c>
      <c r="AN9" s="3">
        <v>8.9</v>
      </c>
      <c r="AO9" s="3"/>
      <c r="AP9" s="3"/>
      <c r="AQ9" s="3"/>
      <c r="AR9" s="3"/>
      <c r="AS9" s="3"/>
      <c r="AT9" s="3"/>
      <c r="AU9" s="3"/>
      <c r="AV9" s="3"/>
    </row>
    <row r="10" spans="1:54" ht="12.75">
      <c r="A10" s="1">
        <v>1931</v>
      </c>
      <c r="B10" s="3">
        <v>791.4764353763042</v>
      </c>
      <c r="C10" s="3">
        <v>586.1821913846071</v>
      </c>
      <c r="D10" s="3">
        <v>68.58625097614564</v>
      </c>
      <c r="E10" s="3">
        <v>141.2682530155514</v>
      </c>
      <c r="F10" s="3">
        <v>-4.56026</v>
      </c>
      <c r="G10" s="3">
        <v>630.8802222772277</v>
      </c>
      <c r="H10" s="4">
        <f t="shared" si="0"/>
        <v>44.698030892620636</v>
      </c>
      <c r="I10" s="3">
        <v>92.91497350617865</v>
      </c>
      <c r="J10" s="3">
        <f t="shared" si="1"/>
        <v>86.10771097614563</v>
      </c>
      <c r="K10" s="3">
        <v>10.879377720854832</v>
      </c>
      <c r="L10" s="3">
        <v>8.665608716895859</v>
      </c>
      <c r="M10" s="3">
        <v>-0.576171291547277</v>
      </c>
      <c r="N10" s="3">
        <v>2.7899402955062507</v>
      </c>
      <c r="O10" s="4">
        <f t="shared" si="2"/>
        <v>22.08172</v>
      </c>
      <c r="P10" s="4">
        <f t="shared" si="3"/>
        <v>119.1865330155514</v>
      </c>
      <c r="Q10" s="3">
        <v>98.48561</v>
      </c>
      <c r="R10" s="3">
        <v>15.25327</v>
      </c>
      <c r="S10" s="3">
        <v>-8.800017697972141</v>
      </c>
      <c r="T10" s="3">
        <v>78.49596293046358</v>
      </c>
      <c r="U10" s="3">
        <v>9.917662664605169</v>
      </c>
      <c r="V10" s="3">
        <v>-9.117596843633057</v>
      </c>
      <c r="W10" s="3">
        <v>23.55558</v>
      </c>
      <c r="X10" s="3">
        <v>-6.589158660881189</v>
      </c>
      <c r="Y10" s="3">
        <v>237.5114056265168</v>
      </c>
      <c r="Z10" s="3">
        <v>3.3323723266616057</v>
      </c>
      <c r="AA10" s="3">
        <v>2.63</v>
      </c>
      <c r="AB10" s="3">
        <v>12.937035802814744</v>
      </c>
      <c r="AC10" s="3">
        <v>4.1</v>
      </c>
      <c r="AD10" s="3">
        <v>14.26398480720424</v>
      </c>
      <c r="AE10" s="3">
        <v>3.303</v>
      </c>
      <c r="AF10" s="3">
        <v>26.6</v>
      </c>
      <c r="AG10" s="3"/>
      <c r="AH10" s="3"/>
      <c r="AI10" s="3"/>
      <c r="AJ10" s="3">
        <v>47.0431</v>
      </c>
      <c r="AK10" s="3">
        <v>474.33656085007436</v>
      </c>
      <c r="AL10" s="3">
        <v>719.8264263654758</v>
      </c>
      <c r="AM10" s="3">
        <v>9.953789745203062</v>
      </c>
      <c r="AN10" s="3">
        <v>16.3</v>
      </c>
      <c r="AO10" s="3"/>
      <c r="AP10" s="3"/>
      <c r="AQ10" s="3"/>
      <c r="AR10" s="3"/>
      <c r="AS10" s="3"/>
      <c r="AT10" s="3"/>
      <c r="AU10" s="3">
        <v>-16.15043491522572</v>
      </c>
      <c r="AV10" s="3">
        <v>-7.7383936024363</v>
      </c>
      <c r="AW10" s="5">
        <f aca="true" t="shared" si="4" ref="AW10:BB10">(C10/C9-1)*100</f>
        <v>-3.068620049340154</v>
      </c>
      <c r="AX10" s="5">
        <f t="shared" si="4"/>
        <v>-31.428575430837256</v>
      </c>
      <c r="AY10" s="5">
        <f t="shared" si="4"/>
        <v>0.4276455148330749</v>
      </c>
      <c r="AZ10" s="5">
        <f t="shared" si="4"/>
        <v>-136.67737971148773</v>
      </c>
      <c r="BA10" s="5">
        <f t="shared" si="4"/>
        <v>-5.475605425446551</v>
      </c>
      <c r="BB10" s="5">
        <f t="shared" si="4"/>
        <v>-28.695902524215978</v>
      </c>
    </row>
    <row r="11" spans="1:54" ht="12.75">
      <c r="A11" s="1">
        <v>1932</v>
      </c>
      <c r="B11" s="3">
        <v>674.1340993904283</v>
      </c>
      <c r="C11" s="3">
        <v>534.4828028922091</v>
      </c>
      <c r="D11" s="3">
        <v>38.93698783667175</v>
      </c>
      <c r="E11" s="3">
        <v>103.76002866154752</v>
      </c>
      <c r="F11" s="3">
        <v>-3.04572</v>
      </c>
      <c r="G11" s="3">
        <v>534.3741978103579</v>
      </c>
      <c r="H11" s="4">
        <f t="shared" si="0"/>
        <v>-0.10860508185112394</v>
      </c>
      <c r="I11" s="3">
        <v>100.02032378851676</v>
      </c>
      <c r="J11" s="3">
        <f t="shared" si="1"/>
        <v>51.147837836671755</v>
      </c>
      <c r="K11" s="3">
        <v>7.587190424415723</v>
      </c>
      <c r="L11" s="3">
        <v>5.7758519961947785</v>
      </c>
      <c r="M11" s="3">
        <v>-0.4517973505203236</v>
      </c>
      <c r="N11" s="3">
        <v>2.263135778741267</v>
      </c>
      <c r="O11" s="4">
        <f t="shared" si="2"/>
        <v>15.256569999999996</v>
      </c>
      <c r="P11" s="4">
        <f t="shared" si="3"/>
        <v>88.50345866154753</v>
      </c>
      <c r="Q11" s="3">
        <v>118.0569</v>
      </c>
      <c r="R11" s="3">
        <v>13.68111</v>
      </c>
      <c r="S11" s="3">
        <v>-10.307035802814745</v>
      </c>
      <c r="T11" s="3">
        <v>60.06287376655631</v>
      </c>
      <c r="U11" s="3">
        <v>8.909632938144933</v>
      </c>
      <c r="V11" s="3">
        <v>-10.16398480720424</v>
      </c>
      <c r="W11" s="3">
        <v>20.62334</v>
      </c>
      <c r="X11" s="3">
        <v>-12.44817576132704</v>
      </c>
      <c r="Y11" s="3">
        <v>231.47238660871216</v>
      </c>
      <c r="Z11" s="3">
        <v>2.912373736094944</v>
      </c>
      <c r="AA11" s="3">
        <v>2.72</v>
      </c>
      <c r="AB11" s="3">
        <v>7.85445180983122</v>
      </c>
      <c r="AC11" s="3">
        <v>4.7</v>
      </c>
      <c r="AD11" s="3">
        <v>7.008729693714795</v>
      </c>
      <c r="AE11" s="3">
        <v>3.283</v>
      </c>
      <c r="AF11" s="3">
        <v>23.6</v>
      </c>
      <c r="AG11" s="3"/>
      <c r="AH11" s="3"/>
      <c r="AI11" s="3"/>
      <c r="AJ11" s="3">
        <v>40.58621</v>
      </c>
      <c r="AK11" s="3">
        <v>455.53178544805934</v>
      </c>
      <c r="AL11" s="3">
        <v>757.1045629144367</v>
      </c>
      <c r="AM11" s="3">
        <v>-10.958917379208179</v>
      </c>
      <c r="AN11" s="3">
        <v>24.1</v>
      </c>
      <c r="AO11" s="3"/>
      <c r="AP11" s="3"/>
      <c r="AQ11" s="3"/>
      <c r="AR11" s="3"/>
      <c r="AS11" s="3"/>
      <c r="AT11" s="3"/>
      <c r="AU11" s="3">
        <v>-23.48284991450631</v>
      </c>
      <c r="AV11" s="3">
        <v>-14.825752320735353</v>
      </c>
      <c r="AW11" s="5">
        <f aca="true" t="shared" si="5" ref="AW11:AW74">(C11/C10-1)*100</f>
        <v>-8.81967914621905</v>
      </c>
      <c r="AX11" s="5">
        <f aca="true" t="shared" si="6" ref="AX11:AX74">(D11/D10-1)*100</f>
        <v>-43.229164325931634</v>
      </c>
      <c r="AY11" s="5">
        <f aca="true" t="shared" si="7" ref="AY11:AY74">(E11/E10-1)*100</f>
        <v>-26.551064059576657</v>
      </c>
      <c r="AZ11" s="5">
        <f aca="true" t="shared" si="8" ref="AZ11:AZ74">(F11/F10-1)*100</f>
        <v>-33.21170284150465</v>
      </c>
      <c r="BA11" s="5">
        <f aca="true" t="shared" si="9" ref="BA11:BA74">(G11/G10-1)*100</f>
        <v>-15.297043885528904</v>
      </c>
      <c r="BB11" s="5">
        <f aca="true" t="shared" si="10" ref="BB11:BB74">(H11/H10-1)*100</f>
        <v>-100.24297509237495</v>
      </c>
    </row>
    <row r="12" spans="1:54" ht="12.75">
      <c r="A12" s="1">
        <v>1933</v>
      </c>
      <c r="B12" s="3">
        <v>661.5113600141634</v>
      </c>
      <c r="C12" s="3">
        <v>526.6038859461472</v>
      </c>
      <c r="D12" s="3">
        <v>34.650334891073406</v>
      </c>
      <c r="E12" s="3">
        <v>105.45330917694278</v>
      </c>
      <c r="F12" s="3">
        <v>-5.19617</v>
      </c>
      <c r="G12" s="3">
        <v>511.0604825590251</v>
      </c>
      <c r="H12" s="4">
        <f t="shared" si="0"/>
        <v>-15.543403387122112</v>
      </c>
      <c r="I12" s="3">
        <v>103.04140193139017</v>
      </c>
      <c r="J12" s="3">
        <f t="shared" si="1"/>
        <v>41.600814891073405</v>
      </c>
      <c r="K12" s="3">
        <v>6.288752908216527</v>
      </c>
      <c r="L12" s="3">
        <v>5.238055910382479</v>
      </c>
      <c r="M12" s="3">
        <v>-0.785499738037567</v>
      </c>
      <c r="N12" s="3">
        <v>1.8361967358716156</v>
      </c>
      <c r="O12" s="4">
        <f t="shared" si="2"/>
        <v>12.14665</v>
      </c>
      <c r="P12" s="4">
        <f t="shared" si="3"/>
        <v>93.30665917694279</v>
      </c>
      <c r="Q12" s="3">
        <v>110.4164</v>
      </c>
      <c r="R12" s="3">
        <v>12.97866</v>
      </c>
      <c r="S12" s="3">
        <v>-5.134451809831219</v>
      </c>
      <c r="T12" s="3">
        <v>57.57750951158941</v>
      </c>
      <c r="U12" s="3">
        <v>8.703933596900987</v>
      </c>
      <c r="V12" s="3">
        <v>-2.308729693714795</v>
      </c>
      <c r="W12" s="3">
        <v>19.45045</v>
      </c>
      <c r="X12" s="3">
        <v>-5.687197127138466</v>
      </c>
      <c r="Y12" s="3">
        <v>223.46735281764194</v>
      </c>
      <c r="Z12" s="3">
        <v>2.9602147771177227</v>
      </c>
      <c r="AA12" s="3">
        <v>1.67</v>
      </c>
      <c r="AB12" s="3">
        <v>-1.680499974573662</v>
      </c>
      <c r="AC12" s="3">
        <v>4.15</v>
      </c>
      <c r="AD12" s="3">
        <v>-3.223397197049702</v>
      </c>
      <c r="AE12" s="3">
        <v>3.255</v>
      </c>
      <c r="AF12" s="3">
        <v>23.7</v>
      </c>
      <c r="AG12" s="3"/>
      <c r="AH12" s="3"/>
      <c r="AI12" s="3"/>
      <c r="AJ12" s="3">
        <v>40.58621</v>
      </c>
      <c r="AK12" s="3">
        <v>466.29733037543645</v>
      </c>
      <c r="AL12" s="3">
        <v>795.7617936720942</v>
      </c>
      <c r="AM12" s="3">
        <v>-16.87068099090602</v>
      </c>
      <c r="AN12" s="3">
        <v>25.2</v>
      </c>
      <c r="AO12" s="3"/>
      <c r="AP12" s="3"/>
      <c r="AQ12" s="3"/>
      <c r="AR12" s="3"/>
      <c r="AS12" s="3"/>
      <c r="AT12" s="3"/>
      <c r="AU12" s="3">
        <v>-4.1379376295357595</v>
      </c>
      <c r="AV12" s="3">
        <v>-1.8724374553488299</v>
      </c>
      <c r="AW12" s="5">
        <f t="shared" si="5"/>
        <v>-1.4741198226448482</v>
      </c>
      <c r="AX12" s="5">
        <f t="shared" si="6"/>
        <v>-11.009205343719664</v>
      </c>
      <c r="AY12" s="5">
        <f t="shared" si="7"/>
        <v>1.631919860892217</v>
      </c>
      <c r="AZ12" s="5">
        <f t="shared" si="8"/>
        <v>70.60563676240758</v>
      </c>
      <c r="BA12" s="5">
        <f t="shared" si="9"/>
        <v>-4.36280706420008</v>
      </c>
      <c r="BB12" s="5">
        <f t="shared" si="10"/>
        <v>14211.856427150471</v>
      </c>
    </row>
    <row r="13" spans="1:54" ht="12.75">
      <c r="A13" s="1">
        <v>1934</v>
      </c>
      <c r="B13" s="3">
        <v>721.3513042910994</v>
      </c>
      <c r="C13" s="3">
        <v>548.6821471020901</v>
      </c>
      <c r="D13" s="3">
        <v>43.22363144163067</v>
      </c>
      <c r="E13" s="3">
        <v>130.41339574737862</v>
      </c>
      <c r="F13" s="3">
        <v>-0.96787</v>
      </c>
      <c r="G13" s="3">
        <v>548.144490517898</v>
      </c>
      <c r="H13" s="4">
        <f t="shared" si="0"/>
        <v>-0.5376565841920637</v>
      </c>
      <c r="I13" s="3">
        <v>100.09808665297066</v>
      </c>
      <c r="J13" s="3">
        <f t="shared" si="1"/>
        <v>61.64868144163066</v>
      </c>
      <c r="K13" s="3">
        <v>8.546277115588676</v>
      </c>
      <c r="L13" s="3">
        <v>5.9920362220885215</v>
      </c>
      <c r="M13" s="3">
        <v>-0.13417456851362658</v>
      </c>
      <c r="N13" s="3">
        <v>2.6884154620137815</v>
      </c>
      <c r="O13" s="4">
        <f t="shared" si="2"/>
        <v>19.392919999999997</v>
      </c>
      <c r="P13" s="4">
        <f t="shared" si="3"/>
        <v>111.02047574737861</v>
      </c>
      <c r="Q13" s="3">
        <v>95.89994</v>
      </c>
      <c r="R13" s="3">
        <v>13.41351</v>
      </c>
      <c r="S13" s="3">
        <v>3.350499974573662</v>
      </c>
      <c r="T13" s="3">
        <v>67.41539515728478</v>
      </c>
      <c r="U13" s="3">
        <v>9.34570919276795</v>
      </c>
      <c r="V13" s="3">
        <v>7.3733971970497025</v>
      </c>
      <c r="W13" s="3">
        <v>21.40528</v>
      </c>
      <c r="X13" s="3">
        <v>10.050307319367935</v>
      </c>
      <c r="Y13" s="3">
        <v>229.0385840013531</v>
      </c>
      <c r="Z13" s="3">
        <v>3.1494750434138106</v>
      </c>
      <c r="AA13" s="3">
        <v>0.88</v>
      </c>
      <c r="AB13" s="3">
        <v>-1.6138289828687622</v>
      </c>
      <c r="AC13" s="3">
        <v>3.99</v>
      </c>
      <c r="AD13" s="3">
        <v>3.029299453489527</v>
      </c>
      <c r="AE13" s="3">
        <v>3.233</v>
      </c>
      <c r="AF13" s="3">
        <v>25.9</v>
      </c>
      <c r="AG13" s="3"/>
      <c r="AH13" s="3"/>
      <c r="AI13" s="3"/>
      <c r="AJ13" s="3">
        <v>48.88793</v>
      </c>
      <c r="AK13" s="3">
        <v>523.1056198263825</v>
      </c>
      <c r="AL13" s="3">
        <v>835.8221552203966</v>
      </c>
      <c r="AM13" s="3">
        <v>-13.695599023588043</v>
      </c>
      <c r="AN13" s="3">
        <v>22</v>
      </c>
      <c r="AO13" s="3"/>
      <c r="AP13" s="3"/>
      <c r="AQ13" s="3"/>
      <c r="AR13" s="3"/>
      <c r="AS13" s="3"/>
      <c r="AT13" s="3"/>
      <c r="AU13" s="3">
        <v>17.08633410709639</v>
      </c>
      <c r="AV13" s="3">
        <v>9.045943561068203</v>
      </c>
      <c r="AW13" s="5">
        <f t="shared" si="5"/>
        <v>4.19257467427816</v>
      </c>
      <c r="AX13" s="5">
        <f t="shared" si="6"/>
        <v>24.742319453789506</v>
      </c>
      <c r="AY13" s="5">
        <f t="shared" si="7"/>
        <v>23.669325093017868</v>
      </c>
      <c r="AZ13" s="5">
        <f t="shared" si="8"/>
        <v>-81.37339617449007</v>
      </c>
      <c r="BA13" s="5">
        <f t="shared" si="9"/>
        <v>7.256285552188024</v>
      </c>
      <c r="BB13" s="5">
        <f t="shared" si="10"/>
        <v>-96.5409339846541</v>
      </c>
    </row>
    <row r="14" spans="1:54" ht="12.75">
      <c r="A14" s="1">
        <v>1935</v>
      </c>
      <c r="B14" s="3">
        <v>792.4113006853071</v>
      </c>
      <c r="C14" s="3">
        <v>581.8030227069592</v>
      </c>
      <c r="D14" s="3">
        <v>55.72632016126887</v>
      </c>
      <c r="E14" s="3">
        <v>152.96463381707906</v>
      </c>
      <c r="F14" s="3">
        <v>1.917324</v>
      </c>
      <c r="G14" s="3">
        <v>606.1325138423458</v>
      </c>
      <c r="H14" s="4">
        <f t="shared" si="0"/>
        <v>24.32949113538666</v>
      </c>
      <c r="I14" s="3">
        <v>95.98611020201521</v>
      </c>
      <c r="J14" s="3">
        <f t="shared" si="1"/>
        <v>73.65062416126887</v>
      </c>
      <c r="K14" s="3">
        <v>9.294494424495593</v>
      </c>
      <c r="L14" s="3">
        <v>7.032499424613791</v>
      </c>
      <c r="M14" s="3">
        <v>0.24196070883161638</v>
      </c>
      <c r="N14" s="3">
        <v>2.0200342910501856</v>
      </c>
      <c r="O14" s="4">
        <f t="shared" si="2"/>
        <v>16.00698</v>
      </c>
      <c r="P14" s="4">
        <f t="shared" si="3"/>
        <v>136.95765381707906</v>
      </c>
      <c r="Q14" s="3">
        <v>97.53593</v>
      </c>
      <c r="R14" s="3">
        <v>13.74802</v>
      </c>
      <c r="S14" s="3">
        <v>2.493828982868762</v>
      </c>
      <c r="T14" s="3">
        <v>74.76791654801325</v>
      </c>
      <c r="U14" s="3">
        <v>9.435493472058152</v>
      </c>
      <c r="V14" s="3">
        <v>0.9607005465104734</v>
      </c>
      <c r="W14" s="3">
        <v>25.31492</v>
      </c>
      <c r="X14" s="3">
        <v>18.264839329361713</v>
      </c>
      <c r="Y14" s="3">
        <v>268.2946056289104</v>
      </c>
      <c r="Z14" s="3">
        <v>2.953511863676174</v>
      </c>
      <c r="AA14" s="3">
        <v>0.75</v>
      </c>
      <c r="AB14" s="3">
        <v>-0.22323105436273316</v>
      </c>
      <c r="AC14" s="3">
        <v>3.5</v>
      </c>
      <c r="AD14" s="3">
        <v>3.1472693971305556</v>
      </c>
      <c r="AE14" s="3">
        <v>3.22</v>
      </c>
      <c r="AF14" s="3">
        <v>27</v>
      </c>
      <c r="AG14" s="3"/>
      <c r="AH14" s="3"/>
      <c r="AI14" s="3"/>
      <c r="AJ14" s="3">
        <v>49.81034</v>
      </c>
      <c r="AK14" s="3">
        <v>527.9039209502514</v>
      </c>
      <c r="AL14" s="3">
        <v>877.3091930027504</v>
      </c>
      <c r="AM14" s="3">
        <v>-9.67707770471033</v>
      </c>
      <c r="AN14" s="3">
        <v>20.3</v>
      </c>
      <c r="AO14" s="3"/>
      <c r="AP14" s="3"/>
      <c r="AQ14" s="3"/>
      <c r="AR14" s="3"/>
      <c r="AS14" s="3"/>
      <c r="AT14" s="3"/>
      <c r="AU14" s="3">
        <v>10.906294287194385</v>
      </c>
      <c r="AV14" s="3">
        <v>9.85095555681308</v>
      </c>
      <c r="AW14" s="5">
        <f t="shared" si="5"/>
        <v>6.0364412765751</v>
      </c>
      <c r="AX14" s="5">
        <f t="shared" si="6"/>
        <v>28.925586080202148</v>
      </c>
      <c r="AY14" s="5">
        <f t="shared" si="7"/>
        <v>17.292117838403676</v>
      </c>
      <c r="AZ14" s="5">
        <f t="shared" si="8"/>
        <v>-298.09726512858134</v>
      </c>
      <c r="BA14" s="5">
        <f t="shared" si="9"/>
        <v>10.578966737339556</v>
      </c>
      <c r="BB14" s="5">
        <f t="shared" si="10"/>
        <v>-4625.098706258117</v>
      </c>
    </row>
    <row r="15" spans="1:54" ht="12.75">
      <c r="A15" s="1">
        <v>1936</v>
      </c>
      <c r="B15" s="3">
        <v>902.273601926335</v>
      </c>
      <c r="C15" s="3">
        <v>639.1481097507011</v>
      </c>
      <c r="D15" s="3">
        <v>74.65899296962431</v>
      </c>
      <c r="E15" s="3">
        <v>200.8852992060096</v>
      </c>
      <c r="F15" s="3">
        <v>-12.4188</v>
      </c>
      <c r="G15" s="3">
        <v>684.5351493050266</v>
      </c>
      <c r="H15" s="4">
        <f t="shared" si="0"/>
        <v>45.3870395543255</v>
      </c>
      <c r="I15" s="3">
        <v>93.36965536387655</v>
      </c>
      <c r="J15" s="3">
        <f t="shared" si="1"/>
        <v>86.9638129696243</v>
      </c>
      <c r="K15" s="3">
        <v>9.638297383848803</v>
      </c>
      <c r="L15" s="3">
        <v>8.27454031795111</v>
      </c>
      <c r="M15" s="3">
        <v>-1.3763895977324532</v>
      </c>
      <c r="N15" s="3">
        <v>2.740146663630145</v>
      </c>
      <c r="O15" s="4">
        <f t="shared" si="2"/>
        <v>24.72362</v>
      </c>
      <c r="P15" s="4">
        <f t="shared" si="3"/>
        <v>176.16167920600958</v>
      </c>
      <c r="Q15" s="3">
        <v>96.86568</v>
      </c>
      <c r="R15" s="3">
        <v>13.88182</v>
      </c>
      <c r="S15" s="3">
        <v>0.9732310543627332</v>
      </c>
      <c r="T15" s="3">
        <v>85.43426036423841</v>
      </c>
      <c r="U15" s="3">
        <v>9.46877534506585</v>
      </c>
      <c r="V15" s="3">
        <v>0.35273060286944435</v>
      </c>
      <c r="W15" s="3">
        <v>28.83359</v>
      </c>
      <c r="X15" s="3">
        <v>13.899589649108112</v>
      </c>
      <c r="Y15" s="3">
        <v>304.5123466259562</v>
      </c>
      <c r="Z15" s="3">
        <v>2.963011555766674</v>
      </c>
      <c r="AA15" s="3">
        <v>0.75</v>
      </c>
      <c r="AB15" s="3">
        <v>-2.864439605181463</v>
      </c>
      <c r="AC15" s="3">
        <v>3.2</v>
      </c>
      <c r="AD15" s="3">
        <v>-0.8754037129215213</v>
      </c>
      <c r="AE15" s="3">
        <v>3.224</v>
      </c>
      <c r="AF15" s="3">
        <v>29.1</v>
      </c>
      <c r="AG15" s="3"/>
      <c r="AH15" s="3"/>
      <c r="AI15" s="3"/>
      <c r="AJ15" s="3">
        <v>50.73276</v>
      </c>
      <c r="AK15" s="3">
        <v>535.7900905995904</v>
      </c>
      <c r="AL15" s="3">
        <v>920.2459599676248</v>
      </c>
      <c r="AM15" s="3">
        <v>-1.9529950494889519</v>
      </c>
      <c r="AN15" s="3">
        <v>17</v>
      </c>
      <c r="AO15" s="3"/>
      <c r="AP15" s="3"/>
      <c r="AQ15" s="3"/>
      <c r="AR15" s="3"/>
      <c r="AS15" s="3"/>
      <c r="AT15" s="3"/>
      <c r="AU15" s="3">
        <v>14.265936926804201</v>
      </c>
      <c r="AV15" s="3">
        <v>13.864302685488571</v>
      </c>
      <c r="AW15" s="5">
        <f t="shared" si="5"/>
        <v>9.856443642546253</v>
      </c>
      <c r="AX15" s="5">
        <f t="shared" si="6"/>
        <v>33.97438186043029</v>
      </c>
      <c r="AY15" s="5">
        <f t="shared" si="7"/>
        <v>31.327937833156838</v>
      </c>
      <c r="AZ15" s="5">
        <f t="shared" si="8"/>
        <v>-747.7152531340556</v>
      </c>
      <c r="BA15" s="5">
        <f t="shared" si="9"/>
        <v>12.934900153380191</v>
      </c>
      <c r="BB15" s="5">
        <f t="shared" si="10"/>
        <v>86.55153657657533</v>
      </c>
    </row>
    <row r="16" spans="1:54" ht="12.75">
      <c r="A16" s="1">
        <v>1937</v>
      </c>
      <c r="B16" s="3">
        <v>949.9584063224312</v>
      </c>
      <c r="C16" s="3">
        <v>660.6502186084005</v>
      </c>
      <c r="D16" s="3">
        <v>87.51890510322224</v>
      </c>
      <c r="E16" s="3">
        <v>207.29658261080849</v>
      </c>
      <c r="F16" s="3">
        <v>-5.5073</v>
      </c>
      <c r="G16" s="3">
        <v>706.3409541984007</v>
      </c>
      <c r="H16" s="4">
        <f t="shared" si="0"/>
        <v>45.69073559000026</v>
      </c>
      <c r="I16" s="3">
        <v>93.53134837808564</v>
      </c>
      <c r="J16" s="3">
        <f t="shared" si="1"/>
        <v>84.31052410322225</v>
      </c>
      <c r="K16" s="3">
        <v>8.875180591286425</v>
      </c>
      <c r="L16" s="3">
        <v>9.212919694245741</v>
      </c>
      <c r="M16" s="3">
        <v>-0.5797411721761988</v>
      </c>
      <c r="N16" s="3">
        <v>0.2420020692168821</v>
      </c>
      <c r="O16" s="4">
        <f t="shared" si="2"/>
        <v>2.298919</v>
      </c>
      <c r="P16" s="4">
        <f t="shared" si="3"/>
        <v>204.99766361080847</v>
      </c>
      <c r="Q16" s="3">
        <v>97.09433</v>
      </c>
      <c r="R16" s="3">
        <v>14.38357</v>
      </c>
      <c r="S16" s="3">
        <v>3.614439605181463</v>
      </c>
      <c r="T16" s="3">
        <v>93.61522966887418</v>
      </c>
      <c r="U16" s="3">
        <v>9.854666167046862</v>
      </c>
      <c r="V16" s="3">
        <v>4.0754037129215215</v>
      </c>
      <c r="W16" s="3">
        <v>30.20197</v>
      </c>
      <c r="X16" s="3">
        <v>4.745784343885018</v>
      </c>
      <c r="Y16" s="3">
        <v>306.4738012231478</v>
      </c>
      <c r="Z16" s="3">
        <v>3.0996398469660815</v>
      </c>
      <c r="AA16" s="3">
        <v>0.94</v>
      </c>
      <c r="AB16" s="3">
        <v>2.8004560620207655</v>
      </c>
      <c r="AC16" s="3">
        <v>3.08</v>
      </c>
      <c r="AD16" s="3">
        <v>4.382453113893698</v>
      </c>
      <c r="AE16" s="3">
        <v>3.283</v>
      </c>
      <c r="AF16" s="3">
        <v>31</v>
      </c>
      <c r="AG16" s="3"/>
      <c r="AH16" s="3"/>
      <c r="AI16" s="3"/>
      <c r="AJ16" s="3">
        <v>57.18966</v>
      </c>
      <c r="AK16" s="3">
        <v>580.3307695113732</v>
      </c>
      <c r="AL16" s="3">
        <v>964.6550192752247</v>
      </c>
      <c r="AM16" s="3">
        <v>-1.5235097168556242</v>
      </c>
      <c r="AN16" s="3">
        <v>14.3</v>
      </c>
      <c r="AO16" s="3"/>
      <c r="AP16" s="3"/>
      <c r="AQ16" s="3"/>
      <c r="AR16" s="3"/>
      <c r="AS16" s="3"/>
      <c r="AT16" s="3"/>
      <c r="AU16" s="3">
        <v>9.575747796910994</v>
      </c>
      <c r="AV16" s="3">
        <v>5.284960603334743</v>
      </c>
      <c r="AW16" s="5">
        <f t="shared" si="5"/>
        <v>3.3641825000602976</v>
      </c>
      <c r="AX16" s="5">
        <f t="shared" si="6"/>
        <v>17.224866854057485</v>
      </c>
      <c r="AY16" s="5">
        <f t="shared" si="7"/>
        <v>3.191514476240531</v>
      </c>
      <c r="AZ16" s="5">
        <f t="shared" si="8"/>
        <v>-55.65352530035108</v>
      </c>
      <c r="BA16" s="5">
        <f t="shared" si="9"/>
        <v>3.18549090072473</v>
      </c>
      <c r="BB16" s="5">
        <f t="shared" si="10"/>
        <v>0.6691250159888806</v>
      </c>
    </row>
    <row r="17" spans="1:54" ht="12.75">
      <c r="A17" s="1">
        <v>1938</v>
      </c>
      <c r="B17" s="3">
        <v>901.8061136581923</v>
      </c>
      <c r="C17" s="3">
        <v>648.7951197626847</v>
      </c>
      <c r="D17" s="3">
        <v>69.30067912278624</v>
      </c>
      <c r="E17" s="3">
        <v>179.99033177272133</v>
      </c>
      <c r="F17" s="3">
        <v>3.719983</v>
      </c>
      <c r="G17" s="3">
        <v>658.3688272277227</v>
      </c>
      <c r="H17" s="4">
        <f t="shared" si="0"/>
        <v>9.573707465037955</v>
      </c>
      <c r="I17" s="3">
        <v>98.54584435515406</v>
      </c>
      <c r="J17" s="3">
        <f t="shared" si="1"/>
        <v>86.99619212278621</v>
      </c>
      <c r="K17" s="3">
        <v>9.646884269822106</v>
      </c>
      <c r="L17" s="3">
        <v>7.6846539486926755</v>
      </c>
      <c r="M17" s="3">
        <v>0.41250363505630094</v>
      </c>
      <c r="N17" s="3">
        <v>1.5497266860731311</v>
      </c>
      <c r="O17" s="4">
        <f t="shared" si="2"/>
        <v>13.97553</v>
      </c>
      <c r="P17" s="4">
        <f t="shared" si="3"/>
        <v>166.01480177272134</v>
      </c>
      <c r="Q17" s="3">
        <v>97.79094</v>
      </c>
      <c r="R17" s="3">
        <v>14.11597</v>
      </c>
      <c r="S17" s="3">
        <v>-1.8604560620207655</v>
      </c>
      <c r="T17" s="3">
        <v>87.71249212748346</v>
      </c>
      <c r="U17" s="3">
        <v>9.726313760690331</v>
      </c>
      <c r="V17" s="3">
        <v>-1.302453113893698</v>
      </c>
      <c r="W17" s="3">
        <v>29.811</v>
      </c>
      <c r="X17" s="3">
        <v>-1.2945182052693904</v>
      </c>
      <c r="Y17" s="3">
        <v>306.498440554977</v>
      </c>
      <c r="Z17" s="3">
        <v>2.942286140266461</v>
      </c>
      <c r="AA17" s="3">
        <v>0.86</v>
      </c>
      <c r="AB17" s="3">
        <v>2.281793897266721</v>
      </c>
      <c r="AC17" s="3">
        <v>3</v>
      </c>
      <c r="AD17" s="3">
        <v>4.571527518303551</v>
      </c>
      <c r="AE17" s="3">
        <v>3.235</v>
      </c>
      <c r="AF17" s="3">
        <v>29.2</v>
      </c>
      <c r="AG17" s="3"/>
      <c r="AH17" s="3"/>
      <c r="AI17" s="3"/>
      <c r="AJ17" s="3">
        <v>57.18966</v>
      </c>
      <c r="AK17" s="3">
        <v>587.9890512183202</v>
      </c>
      <c r="AL17" s="3">
        <v>1010.5584511809201</v>
      </c>
      <c r="AM17" s="3">
        <v>-10.761607841252705</v>
      </c>
      <c r="AN17" s="3">
        <v>19.1</v>
      </c>
      <c r="AO17" s="3"/>
      <c r="AP17" s="3"/>
      <c r="AQ17" s="3"/>
      <c r="AR17" s="3"/>
      <c r="AS17" s="3"/>
      <c r="AT17" s="3"/>
      <c r="AU17" s="3">
        <v>-6.305317588034831</v>
      </c>
      <c r="AV17" s="3">
        <v>-5.068884315751321</v>
      </c>
      <c r="AW17" s="5">
        <f t="shared" si="5"/>
        <v>-1.794459233009471</v>
      </c>
      <c r="AX17" s="5">
        <f t="shared" si="6"/>
        <v>-20.816332150121074</v>
      </c>
      <c r="AY17" s="5">
        <f t="shared" si="7"/>
        <v>-13.172552337417741</v>
      </c>
      <c r="AZ17" s="5">
        <f t="shared" si="8"/>
        <v>-167.54640204819057</v>
      </c>
      <c r="BA17" s="5">
        <f t="shared" si="9"/>
        <v>-6.791638894154128</v>
      </c>
      <c r="BB17" s="5">
        <f t="shared" si="10"/>
        <v>-79.04672065044794</v>
      </c>
    </row>
    <row r="18" spans="1:54" ht="12.75">
      <c r="A18" s="1">
        <v>1939</v>
      </c>
      <c r="B18" s="3">
        <v>978.9434575382551</v>
      </c>
      <c r="C18" s="3">
        <v>684.0104300504626</v>
      </c>
      <c r="D18" s="3">
        <v>83.94670832618274</v>
      </c>
      <c r="E18" s="3">
        <v>203.67972616160978</v>
      </c>
      <c r="F18" s="3">
        <v>7.306593</v>
      </c>
      <c r="G18" s="3">
        <v>717.8979044173648</v>
      </c>
      <c r="H18" s="4">
        <f t="shared" si="0"/>
        <v>33.88747436690221</v>
      </c>
      <c r="I18" s="3">
        <v>95.27962483824149</v>
      </c>
      <c r="J18" s="3">
        <f t="shared" si="1"/>
        <v>108.60723132618276</v>
      </c>
      <c r="K18" s="3">
        <v>11.094331392672759</v>
      </c>
      <c r="L18" s="3">
        <v>8.575235646120275</v>
      </c>
      <c r="M18" s="3">
        <v>0.7463753849863667</v>
      </c>
      <c r="N18" s="3">
        <v>1.7727203615661165</v>
      </c>
      <c r="O18" s="4">
        <f t="shared" si="2"/>
        <v>17.35393</v>
      </c>
      <c r="P18" s="4">
        <f t="shared" si="3"/>
        <v>186.3257961616098</v>
      </c>
      <c r="Q18" s="3">
        <v>103.342</v>
      </c>
      <c r="R18" s="3">
        <v>13.91527</v>
      </c>
      <c r="S18" s="3">
        <v>-1.421793897266721</v>
      </c>
      <c r="T18" s="3">
        <v>93.71878052980134</v>
      </c>
      <c r="U18" s="3">
        <v>9.573462063424538</v>
      </c>
      <c r="V18" s="3">
        <v>-1.5715275183035504</v>
      </c>
      <c r="W18" s="3">
        <v>33.42742</v>
      </c>
      <c r="X18" s="3">
        <v>12.131159639059398</v>
      </c>
      <c r="Y18" s="3">
        <v>349.16751932103676</v>
      </c>
      <c r="Z18" s="3">
        <v>2.8036498338729503</v>
      </c>
      <c r="AA18" s="3">
        <v>0.72</v>
      </c>
      <c r="AB18" s="3">
        <v>-0.24153362457214178</v>
      </c>
      <c r="AC18" s="3">
        <v>2.75</v>
      </c>
      <c r="AD18" s="3">
        <v>1.2151404353725335</v>
      </c>
      <c r="AE18" s="3">
        <v>3.241</v>
      </c>
      <c r="AF18" s="3">
        <v>30.6</v>
      </c>
      <c r="AG18" s="3"/>
      <c r="AH18" s="3"/>
      <c r="AI18" s="3"/>
      <c r="AJ18" s="3">
        <v>58.11207</v>
      </c>
      <c r="AK18" s="3">
        <v>607.0120674736621</v>
      </c>
      <c r="AL18" s="3">
        <v>1057.9778641959813</v>
      </c>
      <c r="AM18" s="3">
        <v>-7.470327058098615</v>
      </c>
      <c r="AN18" s="3">
        <v>17.2</v>
      </c>
      <c r="AO18" s="3"/>
      <c r="AP18" s="3"/>
      <c r="AQ18" s="3"/>
      <c r="AR18" s="3"/>
      <c r="AS18" s="3"/>
      <c r="AT18" s="3"/>
      <c r="AU18" s="3">
        <v>6.8477000899577645</v>
      </c>
      <c r="AV18" s="3">
        <v>8.55365058096067</v>
      </c>
      <c r="AW18" s="5">
        <f t="shared" si="5"/>
        <v>5.4278013528614055</v>
      </c>
      <c r="AX18" s="5">
        <f t="shared" si="6"/>
        <v>21.134034166457184</v>
      </c>
      <c r="AY18" s="5">
        <f t="shared" si="7"/>
        <v>13.161481594912372</v>
      </c>
      <c r="AZ18" s="5">
        <f t="shared" si="8"/>
        <v>96.41468791658457</v>
      </c>
      <c r="BA18" s="5">
        <f t="shared" si="9"/>
        <v>9.041903979614085</v>
      </c>
      <c r="BB18" s="5">
        <f t="shared" si="10"/>
        <v>253.9639631841191</v>
      </c>
    </row>
    <row r="19" spans="1:54" ht="12.75">
      <c r="A19" s="1">
        <v>1940</v>
      </c>
      <c r="B19" s="3">
        <v>1062.1581489041725</v>
      </c>
      <c r="C19" s="3">
        <v>717.2556969822125</v>
      </c>
      <c r="D19" s="3">
        <v>100.37880789618075</v>
      </c>
      <c r="E19" s="3">
        <v>146.30386402577932</v>
      </c>
      <c r="F19" s="3">
        <v>98.21978</v>
      </c>
      <c r="G19" s="3">
        <v>761.3565533415841</v>
      </c>
      <c r="H19" s="4">
        <f t="shared" si="0"/>
        <v>44.10085635937162</v>
      </c>
      <c r="I19" s="3">
        <v>94.20759482980563</v>
      </c>
      <c r="J19" s="3">
        <f t="shared" si="1"/>
        <v>204.03682389618072</v>
      </c>
      <c r="K19" s="3">
        <v>19.209646332486862</v>
      </c>
      <c r="L19" s="3">
        <v>9.450457824923856</v>
      </c>
      <c r="M19" s="3">
        <v>9.247189799497677</v>
      </c>
      <c r="N19" s="3">
        <v>0.5119987080653311</v>
      </c>
      <c r="O19" s="4">
        <f t="shared" si="2"/>
        <v>5.438236</v>
      </c>
      <c r="P19" s="4">
        <f t="shared" si="3"/>
        <v>140.86562802577933</v>
      </c>
      <c r="Q19" s="3">
        <v>115.0308</v>
      </c>
      <c r="R19" s="3">
        <v>14.04907</v>
      </c>
      <c r="S19" s="3">
        <v>0.9615336245721418</v>
      </c>
      <c r="T19" s="3">
        <v>103.24603410596029</v>
      </c>
      <c r="U19" s="3">
        <v>9.720401261570991</v>
      </c>
      <c r="V19" s="3">
        <v>1.5348595646274665</v>
      </c>
      <c r="W19" s="3">
        <v>38.80317</v>
      </c>
      <c r="X19" s="3">
        <v>16.08185734944547</v>
      </c>
      <c r="Y19" s="3">
        <v>399.1930883903522</v>
      </c>
      <c r="Z19" s="3">
        <v>2.6607628733930833</v>
      </c>
      <c r="AA19" s="3">
        <v>0.81</v>
      </c>
      <c r="AB19" s="3">
        <v>-4.189975087318931</v>
      </c>
      <c r="AC19" s="3">
        <v>2.7</v>
      </c>
      <c r="AD19" s="3">
        <v>-4.890124018451805</v>
      </c>
      <c r="AE19" s="3">
        <v>3.259</v>
      </c>
      <c r="AF19" s="3">
        <v>32.3</v>
      </c>
      <c r="AG19" s="3"/>
      <c r="AH19" s="3"/>
      <c r="AI19" s="3"/>
      <c r="AJ19" s="3">
        <v>60.87931</v>
      </c>
      <c r="AK19" s="3">
        <v>626.3044946578759</v>
      </c>
      <c r="AL19" s="3">
        <v>1106.9344106130407</v>
      </c>
      <c r="AM19" s="3">
        <v>-4.04506909167908</v>
      </c>
      <c r="AN19" s="3">
        <v>14.6</v>
      </c>
      <c r="AO19" s="3"/>
      <c r="AP19" s="3"/>
      <c r="AQ19" s="3"/>
      <c r="AR19" s="3"/>
      <c r="AS19" s="3"/>
      <c r="AT19" s="3"/>
      <c r="AU19" s="3">
        <v>10.165789100434797</v>
      </c>
      <c r="AV19" s="3">
        <v>8.500459421341567</v>
      </c>
      <c r="AW19" s="5">
        <f t="shared" si="5"/>
        <v>4.860345028554214</v>
      </c>
      <c r="AX19" s="5">
        <f t="shared" si="6"/>
        <v>19.57444180675858</v>
      </c>
      <c r="AY19" s="5">
        <f t="shared" si="7"/>
        <v>-28.16964811230429</v>
      </c>
      <c r="AZ19" s="5">
        <f t="shared" si="8"/>
        <v>1244.26236687879</v>
      </c>
      <c r="BA19" s="5">
        <f t="shared" si="9"/>
        <v>6.0535974066521</v>
      </c>
      <c r="BB19" s="5">
        <f t="shared" si="10"/>
        <v>30.13910650846492</v>
      </c>
    </row>
    <row r="20" spans="1:54" ht="12.75">
      <c r="A20" s="1">
        <v>1941</v>
      </c>
      <c r="B20" s="3">
        <v>1232.795370958422</v>
      </c>
      <c r="C20" s="3">
        <v>759.7178015319762</v>
      </c>
      <c r="D20" s="3">
        <v>114.31037159037896</v>
      </c>
      <c r="E20" s="3">
        <v>354.0957688360668</v>
      </c>
      <c r="F20" s="3">
        <v>4.671429</v>
      </c>
      <c r="G20" s="3">
        <v>866.5615562452399</v>
      </c>
      <c r="H20" s="4">
        <f t="shared" si="0"/>
        <v>106.8437547132637</v>
      </c>
      <c r="I20" s="3">
        <v>87.6703791042599</v>
      </c>
      <c r="J20" s="3">
        <f t="shared" si="1"/>
        <v>146.42099059037895</v>
      </c>
      <c r="K20" s="3">
        <v>11.877152854374016</v>
      </c>
      <c r="L20" s="3">
        <v>9.272453018825804</v>
      </c>
      <c r="M20" s="3">
        <v>0.37892979727594645</v>
      </c>
      <c r="N20" s="3">
        <v>2.2257700382722665</v>
      </c>
      <c r="O20" s="4">
        <f t="shared" si="2"/>
        <v>27.43919</v>
      </c>
      <c r="P20" s="4">
        <f t="shared" si="3"/>
        <v>326.6565788360668</v>
      </c>
      <c r="Q20" s="3">
        <v>112.7847</v>
      </c>
      <c r="R20" s="3">
        <v>14.75152</v>
      </c>
      <c r="S20" s="3">
        <v>4.999975087318931</v>
      </c>
      <c r="T20" s="3">
        <v>128.9281040562914</v>
      </c>
      <c r="U20" s="3">
        <v>10.458191772415384</v>
      </c>
      <c r="V20" s="3">
        <v>7.590124018451805</v>
      </c>
      <c r="W20" s="3">
        <v>45.44955</v>
      </c>
      <c r="X20" s="3">
        <v>17.128445949132498</v>
      </c>
      <c r="Y20" s="3">
        <v>434.5832529087688</v>
      </c>
      <c r="Z20" s="3">
        <v>2.836730045870452</v>
      </c>
      <c r="AA20" s="3">
        <v>0.7</v>
      </c>
      <c r="AB20" s="3">
        <v>-9.957613588294624</v>
      </c>
      <c r="AC20" s="3">
        <v>2.65</v>
      </c>
      <c r="AD20" s="3">
        <v>-9.654710167175825</v>
      </c>
      <c r="AE20" s="3">
        <v>3.289</v>
      </c>
      <c r="AF20" s="3">
        <v>36.5</v>
      </c>
      <c r="AG20" s="3"/>
      <c r="AH20" s="3"/>
      <c r="AI20" s="3"/>
      <c r="AJ20" s="3">
        <v>67.33621</v>
      </c>
      <c r="AK20" s="3">
        <v>643.8609222830141</v>
      </c>
      <c r="AL20" s="3">
        <v>1157.4488064707807</v>
      </c>
      <c r="AM20" s="3">
        <v>6.5097103272656325</v>
      </c>
      <c r="AN20" s="3">
        <v>9.9</v>
      </c>
      <c r="AO20" s="3"/>
      <c r="AP20" s="3"/>
      <c r="AQ20" s="3"/>
      <c r="AR20" s="3"/>
      <c r="AS20" s="3"/>
      <c r="AT20" s="3"/>
      <c r="AU20" s="3">
        <v>24.874630946089304</v>
      </c>
      <c r="AV20" s="3">
        <v>16.06514267487338</v>
      </c>
      <c r="AW20" s="5">
        <f t="shared" si="5"/>
        <v>5.920079091517727</v>
      </c>
      <c r="AX20" s="5">
        <f t="shared" si="6"/>
        <v>13.878988988001616</v>
      </c>
      <c r="AY20" s="5">
        <f t="shared" si="7"/>
        <v>142.02762599193807</v>
      </c>
      <c r="AZ20" s="5">
        <f t="shared" si="8"/>
        <v>-95.24390199204275</v>
      </c>
      <c r="BA20" s="5">
        <f t="shared" si="9"/>
        <v>13.81809908142413</v>
      </c>
      <c r="BB20" s="5">
        <f t="shared" si="10"/>
        <v>142.27138321897678</v>
      </c>
    </row>
    <row r="21" spans="1:54" ht="12.75">
      <c r="A21" s="1">
        <v>1942</v>
      </c>
      <c r="B21" s="3">
        <v>1392.212985804529</v>
      </c>
      <c r="C21" s="3">
        <v>748.696432984611</v>
      </c>
      <c r="D21" s="3">
        <v>61.79906215474754</v>
      </c>
      <c r="E21" s="3">
        <v>590.9405706651704</v>
      </c>
      <c r="F21" s="3">
        <v>-9.22308</v>
      </c>
      <c r="G21" s="3">
        <v>973.0524795411272</v>
      </c>
      <c r="H21" s="4">
        <f t="shared" si="0"/>
        <v>224.35604655651628</v>
      </c>
      <c r="I21" s="3">
        <v>76.94306820303072</v>
      </c>
      <c r="J21" s="3">
        <f t="shared" si="1"/>
        <v>254.46808215474755</v>
      </c>
      <c r="K21" s="3">
        <v>18.277956372292856</v>
      </c>
      <c r="L21" s="3">
        <v>4.438908614189892</v>
      </c>
      <c r="M21" s="3">
        <v>-0.6624762226786864</v>
      </c>
      <c r="N21" s="3">
        <v>14.50152398078165</v>
      </c>
      <c r="O21" s="4">
        <f t="shared" si="2"/>
        <v>201.8921</v>
      </c>
      <c r="P21" s="4">
        <f t="shared" si="3"/>
        <v>389.0484706651704</v>
      </c>
      <c r="Q21" s="3">
        <v>112.772</v>
      </c>
      <c r="R21" s="3">
        <v>16.32368</v>
      </c>
      <c r="S21" s="3">
        <v>10.657613588294623</v>
      </c>
      <c r="T21" s="3">
        <v>163.51599933774835</v>
      </c>
      <c r="U21" s="3">
        <v>11.745041958738526</v>
      </c>
      <c r="V21" s="3">
        <v>12.304710167175825</v>
      </c>
      <c r="W21" s="3">
        <v>54.1485</v>
      </c>
      <c r="X21" s="3">
        <v>19.139793463301615</v>
      </c>
      <c r="Y21" s="3">
        <v>461.0328357295695</v>
      </c>
      <c r="Z21" s="3">
        <v>3.0197696951484962</v>
      </c>
      <c r="AA21" s="3">
        <v>0.69</v>
      </c>
      <c r="AB21" s="3">
        <v>-5.4575108553953555</v>
      </c>
      <c r="AC21" s="3">
        <v>2.65</v>
      </c>
      <c r="AD21" s="3">
        <v>-4.546224665712348</v>
      </c>
      <c r="AE21" s="3">
        <v>3.278</v>
      </c>
      <c r="AF21" s="3">
        <v>40.1</v>
      </c>
      <c r="AG21" s="3"/>
      <c r="AH21" s="3"/>
      <c r="AI21" s="3"/>
      <c r="AJ21" s="3">
        <v>78.40517</v>
      </c>
      <c r="AK21" s="3">
        <v>667.5597266952726</v>
      </c>
      <c r="AL21" s="3">
        <v>1209.5413560196314</v>
      </c>
      <c r="AM21" s="3">
        <v>15.1025534493533</v>
      </c>
      <c r="AN21" s="3">
        <v>4.7</v>
      </c>
      <c r="AO21" s="3"/>
      <c r="AP21" s="3"/>
      <c r="AQ21" s="3"/>
      <c r="AR21" s="3"/>
      <c r="AS21" s="3"/>
      <c r="AT21" s="3"/>
      <c r="AU21" s="3">
        <v>26.82727364574873</v>
      </c>
      <c r="AV21" s="3">
        <v>12.931393043938</v>
      </c>
      <c r="AW21" s="5">
        <f t="shared" si="5"/>
        <v>-1.450718743873125</v>
      </c>
      <c r="AX21" s="5">
        <f t="shared" si="6"/>
        <v>-45.93748467881902</v>
      </c>
      <c r="AY21" s="5">
        <f t="shared" si="7"/>
        <v>66.88721602283647</v>
      </c>
      <c r="AZ21" s="5">
        <f t="shared" si="8"/>
        <v>-297.4359451893628</v>
      </c>
      <c r="BA21" s="5">
        <f t="shared" si="9"/>
        <v>12.288904640231934</v>
      </c>
      <c r="BB21" s="5">
        <f t="shared" si="10"/>
        <v>109.98517616553256</v>
      </c>
    </row>
    <row r="22" spans="1:54" ht="12.75">
      <c r="A22" s="1">
        <v>1943</v>
      </c>
      <c r="B22" s="3">
        <v>1575.939323230361</v>
      </c>
      <c r="C22" s="3">
        <v>770.3986645279809</v>
      </c>
      <c r="D22" s="3">
        <v>46.081372050111305</v>
      </c>
      <c r="E22" s="3">
        <v>787.0087866522687</v>
      </c>
      <c r="F22" s="3">
        <v>-27.5495</v>
      </c>
      <c r="G22" s="3">
        <v>1036.6294757996952</v>
      </c>
      <c r="H22" s="4">
        <f t="shared" si="0"/>
        <v>266.2308112717143</v>
      </c>
      <c r="I22" s="3">
        <v>74.31764989449738</v>
      </c>
      <c r="J22" s="3">
        <f t="shared" si="1"/>
        <v>283.0458720501113</v>
      </c>
      <c r="K22" s="3">
        <v>17.96045494124252</v>
      </c>
      <c r="L22" s="3">
        <v>2.924057504679412</v>
      </c>
      <c r="M22" s="3">
        <v>-1.748132024748835</v>
      </c>
      <c r="N22" s="3">
        <v>16.784529461311944</v>
      </c>
      <c r="O22" s="4">
        <f t="shared" si="2"/>
        <v>264.514</v>
      </c>
      <c r="P22" s="4">
        <f t="shared" si="3"/>
        <v>522.4947866522687</v>
      </c>
      <c r="Q22" s="3">
        <v>112.772</v>
      </c>
      <c r="R22" s="3">
        <v>17.32718</v>
      </c>
      <c r="S22" s="3">
        <v>6.147510855395355</v>
      </c>
      <c r="T22" s="3">
        <v>198.4145677152318</v>
      </c>
      <c r="U22" s="3">
        <v>12.590241565171532</v>
      </c>
      <c r="V22" s="3">
        <v>7.196224665712347</v>
      </c>
      <c r="W22" s="3">
        <v>70.569</v>
      </c>
      <c r="X22" s="3">
        <v>30.324939749023528</v>
      </c>
      <c r="Y22" s="3">
        <v>560.5055283070619</v>
      </c>
      <c r="Z22" s="3">
        <v>2.8116392143183524</v>
      </c>
      <c r="AA22" s="3">
        <v>0.72</v>
      </c>
      <c r="AB22" s="3">
        <v>-1.0174437155959655</v>
      </c>
      <c r="AC22" s="3">
        <v>2.65</v>
      </c>
      <c r="AD22" s="3">
        <v>0.3392786235790344</v>
      </c>
      <c r="AE22" s="3">
        <v>3.25</v>
      </c>
      <c r="AF22" s="3">
        <v>42.5</v>
      </c>
      <c r="AG22" s="3"/>
      <c r="AH22" s="3"/>
      <c r="AI22" s="3"/>
      <c r="AJ22" s="3">
        <v>88.55172</v>
      </c>
      <c r="AK22" s="3">
        <v>703.3361476157949</v>
      </c>
      <c r="AL22" s="3">
        <v>1263.231980738081</v>
      </c>
      <c r="AM22" s="3">
        <v>24.75454605808598</v>
      </c>
      <c r="AN22" s="3">
        <v>1.9</v>
      </c>
      <c r="AO22" s="3"/>
      <c r="AP22" s="3"/>
      <c r="AQ22" s="3"/>
      <c r="AR22" s="3"/>
      <c r="AS22" s="3"/>
      <c r="AT22" s="3"/>
      <c r="AU22" s="3">
        <v>21.342601652942328</v>
      </c>
      <c r="AV22" s="3">
        <v>13.196711947034512</v>
      </c>
      <c r="AW22" s="5">
        <f t="shared" si="5"/>
        <v>2.8986690182102315</v>
      </c>
      <c r="AX22" s="5">
        <f t="shared" si="6"/>
        <v>-25.433541475562293</v>
      </c>
      <c r="AY22" s="5">
        <f t="shared" si="7"/>
        <v>33.179007453558526</v>
      </c>
      <c r="AZ22" s="5">
        <f t="shared" si="8"/>
        <v>198.70173521209833</v>
      </c>
      <c r="BA22" s="5">
        <f t="shared" si="9"/>
        <v>6.533768485801472</v>
      </c>
      <c r="BB22" s="5">
        <f t="shared" si="10"/>
        <v>18.66442440839211</v>
      </c>
    </row>
    <row r="23" spans="1:54" ht="12.75">
      <c r="A23" s="1">
        <v>1944</v>
      </c>
      <c r="B23" s="3">
        <v>1689.0752658484946</v>
      </c>
      <c r="C23" s="3">
        <v>798.0918976356984</v>
      </c>
      <c r="D23" s="3">
        <v>56.79799974378745</v>
      </c>
      <c r="E23" s="3">
        <v>862.6930684690087</v>
      </c>
      <c r="F23" s="3">
        <v>-28.5077</v>
      </c>
      <c r="G23" s="3">
        <v>1110.3637648134045</v>
      </c>
      <c r="H23" s="4">
        <f t="shared" si="0"/>
        <v>312.2718671777061</v>
      </c>
      <c r="I23" s="3">
        <v>71.87661583767702</v>
      </c>
      <c r="J23" s="3">
        <f t="shared" si="1"/>
        <v>331.9719997437875</v>
      </c>
      <c r="K23" s="3">
        <v>19.65406790662012</v>
      </c>
      <c r="L23" s="3">
        <v>3.3626683719896513</v>
      </c>
      <c r="M23" s="3">
        <v>-1.687769667604443</v>
      </c>
      <c r="N23" s="3">
        <v>17.97916920223491</v>
      </c>
      <c r="O23" s="4">
        <f t="shared" si="2"/>
        <v>303.6817</v>
      </c>
      <c r="P23" s="4">
        <f t="shared" si="3"/>
        <v>559.0113684690087</v>
      </c>
      <c r="Q23" s="3">
        <v>112.772</v>
      </c>
      <c r="R23" s="3">
        <v>17.62823</v>
      </c>
      <c r="S23" s="3">
        <v>1.7374437155959654</v>
      </c>
      <c r="T23" s="3">
        <v>217.57260521523182</v>
      </c>
      <c r="U23" s="3">
        <v>12.881166968360988</v>
      </c>
      <c r="V23" s="3">
        <v>2.3107213764209655</v>
      </c>
      <c r="W23" s="3">
        <v>83.37307</v>
      </c>
      <c r="X23" s="3">
        <v>18.1440434184982</v>
      </c>
      <c r="Y23" s="3">
        <v>647.2478014203434</v>
      </c>
      <c r="Z23" s="3">
        <v>2.6096268880974614</v>
      </c>
      <c r="AA23" s="3">
        <v>0.75</v>
      </c>
      <c r="AB23" s="3">
        <v>-1.5270862417837767</v>
      </c>
      <c r="AC23" s="3">
        <v>2.6</v>
      </c>
      <c r="AD23" s="3">
        <v>0.011174223990082499</v>
      </c>
      <c r="AE23" s="3">
        <v>3.234</v>
      </c>
      <c r="AF23" s="3">
        <v>41.9</v>
      </c>
      <c r="AG23" s="3"/>
      <c r="AH23" s="3"/>
      <c r="AI23" s="3"/>
      <c r="AJ23" s="3">
        <v>93.16379</v>
      </c>
      <c r="AK23" s="3">
        <v>723.2558216878253</v>
      </c>
      <c r="AL23" s="3">
        <v>1318.5402529373378</v>
      </c>
      <c r="AM23" s="3">
        <v>28.10191134367789</v>
      </c>
      <c r="AN23" s="3">
        <v>1.2</v>
      </c>
      <c r="AO23" s="3"/>
      <c r="AP23" s="3"/>
      <c r="AQ23" s="3"/>
      <c r="AR23" s="3"/>
      <c r="AS23" s="3"/>
      <c r="AT23" s="3"/>
      <c r="AU23" s="3">
        <v>9.655559932220292</v>
      </c>
      <c r="AV23" s="3">
        <v>7.178952955258944</v>
      </c>
      <c r="AW23" s="5">
        <f t="shared" si="5"/>
        <v>3.5946626575066754</v>
      </c>
      <c r="AX23" s="5">
        <f t="shared" si="6"/>
        <v>23.25587806288043</v>
      </c>
      <c r="AY23" s="5">
        <f t="shared" si="7"/>
        <v>9.616700995001759</v>
      </c>
      <c r="AZ23" s="5">
        <f t="shared" si="8"/>
        <v>3.478103050872061</v>
      </c>
      <c r="BA23" s="5">
        <f t="shared" si="9"/>
        <v>7.112887558674497</v>
      </c>
      <c r="BB23" s="5">
        <f t="shared" si="10"/>
        <v>17.293661723850008</v>
      </c>
    </row>
    <row r="24" spans="1:54" ht="12.75">
      <c r="A24" s="1">
        <v>1945</v>
      </c>
      <c r="B24" s="3">
        <v>1660.5565906279892</v>
      </c>
      <c r="C24" s="3">
        <v>850.878025415465</v>
      </c>
      <c r="D24" s="3">
        <v>80.73171628182413</v>
      </c>
      <c r="E24" s="3">
        <v>751.5853489307001</v>
      </c>
      <c r="F24" s="3">
        <v>-22.6385</v>
      </c>
      <c r="G24" s="3">
        <v>1111.197359786748</v>
      </c>
      <c r="H24" s="4">
        <f t="shared" si="0"/>
        <v>260.31933437128293</v>
      </c>
      <c r="I24" s="3">
        <v>76.57307839345106</v>
      </c>
      <c r="J24" s="3">
        <f t="shared" si="1"/>
        <v>283.82161628182416</v>
      </c>
      <c r="K24" s="3">
        <v>17.0919568705869</v>
      </c>
      <c r="L24" s="3">
        <v>4.8617262872861815</v>
      </c>
      <c r="M24" s="3">
        <v>-1.3633079491400273</v>
      </c>
      <c r="N24" s="3">
        <v>13.593538532440743</v>
      </c>
      <c r="O24" s="4">
        <f t="shared" si="2"/>
        <v>225.7284</v>
      </c>
      <c r="P24" s="4">
        <f t="shared" si="3"/>
        <v>525.8569489307001</v>
      </c>
      <c r="Q24" s="3">
        <v>112.7932</v>
      </c>
      <c r="R24" s="3">
        <v>18.02964</v>
      </c>
      <c r="S24" s="3">
        <v>2.2770862417837767</v>
      </c>
      <c r="T24" s="3">
        <v>219.4365412251656</v>
      </c>
      <c r="U24" s="3">
        <v>13.214637939088792</v>
      </c>
      <c r="V24" s="3">
        <v>2.5888257760099176</v>
      </c>
      <c r="W24" s="3">
        <v>96.95906</v>
      </c>
      <c r="X24" s="3">
        <v>16.295417693027247</v>
      </c>
      <c r="Y24" s="3">
        <v>733.7246805165647</v>
      </c>
      <c r="Z24" s="3">
        <v>2.263187588918102</v>
      </c>
      <c r="AA24" s="3">
        <v>0.75</v>
      </c>
      <c r="AB24" s="3">
        <v>-7.784280218573409</v>
      </c>
      <c r="AC24" s="3">
        <v>2.55</v>
      </c>
      <c r="AD24" s="3">
        <v>-9.254387271696903</v>
      </c>
      <c r="AE24" s="3">
        <v>3.241</v>
      </c>
      <c r="AF24" s="3">
        <v>40.4</v>
      </c>
      <c r="AG24" s="3"/>
      <c r="AH24" s="3"/>
      <c r="AI24" s="3"/>
      <c r="AJ24" s="3">
        <v>94.08621</v>
      </c>
      <c r="AK24" s="3">
        <v>711.9847735040379</v>
      </c>
      <c r="AL24" s="3">
        <v>1375.4854339810108</v>
      </c>
      <c r="AM24" s="3">
        <v>20.72513089592731</v>
      </c>
      <c r="AN24" s="3">
        <v>1.9</v>
      </c>
      <c r="AO24" s="3"/>
      <c r="AP24" s="3"/>
      <c r="AQ24" s="3"/>
      <c r="AR24" s="3"/>
      <c r="AS24" s="3"/>
      <c r="AT24" s="3"/>
      <c r="AU24" s="3">
        <v>0.8566960937430146</v>
      </c>
      <c r="AV24" s="3">
        <v>-1.6884194444810152</v>
      </c>
      <c r="AW24" s="5">
        <f t="shared" si="5"/>
        <v>6.614041307290863</v>
      </c>
      <c r="AX24" s="5">
        <f t="shared" si="6"/>
        <v>42.138308824254935</v>
      </c>
      <c r="AY24" s="5">
        <f t="shared" si="7"/>
        <v>-12.879171468884943</v>
      </c>
      <c r="AZ24" s="5">
        <f t="shared" si="8"/>
        <v>-20.588121805687585</v>
      </c>
      <c r="BA24" s="5">
        <f t="shared" si="9"/>
        <v>0.07507404327837808</v>
      </c>
      <c r="BB24" s="5">
        <f t="shared" si="10"/>
        <v>-16.636955892302097</v>
      </c>
    </row>
    <row r="25" spans="1:54" ht="12.75">
      <c r="A25" s="1">
        <v>1946</v>
      </c>
      <c r="B25" s="3">
        <v>1461.4030291261658</v>
      </c>
      <c r="C25" s="3">
        <v>938.4519182704151</v>
      </c>
      <c r="D25" s="3">
        <v>151.10399092137416</v>
      </c>
      <c r="E25" s="3">
        <v>339.50645993437655</v>
      </c>
      <c r="F25" s="3">
        <v>32.34066</v>
      </c>
      <c r="G25" s="3">
        <v>1060.0454828827114</v>
      </c>
      <c r="H25" s="4">
        <f t="shared" si="0"/>
        <v>121.59356461229629</v>
      </c>
      <c r="I25" s="3">
        <v>88.52940118365186</v>
      </c>
      <c r="J25" s="3">
        <f t="shared" si="1"/>
        <v>155.84375092137418</v>
      </c>
      <c r="K25" s="3">
        <v>10.663981654298315</v>
      </c>
      <c r="L25" s="3">
        <v>10.339652232124193</v>
      </c>
      <c r="M25" s="3">
        <v>2.212987064857655</v>
      </c>
      <c r="N25" s="3">
        <v>-1.8886576426835338</v>
      </c>
      <c r="O25" s="4">
        <f t="shared" si="2"/>
        <v>-27.600900000000003</v>
      </c>
      <c r="P25" s="4">
        <f t="shared" si="3"/>
        <v>367.1073599343766</v>
      </c>
      <c r="Q25" s="3">
        <v>112.7805</v>
      </c>
      <c r="R25" s="3">
        <v>19.56834</v>
      </c>
      <c r="S25" s="3">
        <v>8.534280218573409</v>
      </c>
      <c r="T25" s="3">
        <v>215.91564784768212</v>
      </c>
      <c r="U25" s="3">
        <v>14.774544977971418</v>
      </c>
      <c r="V25" s="3">
        <v>11.804387271696903</v>
      </c>
      <c r="W25" s="3">
        <v>104.0942</v>
      </c>
      <c r="X25" s="3">
        <v>7.358920352569442</v>
      </c>
      <c r="Y25" s="3">
        <v>704.5509703019794</v>
      </c>
      <c r="Z25" s="3">
        <v>2.0742332219055637</v>
      </c>
      <c r="AA25" s="3">
        <v>0.81</v>
      </c>
      <c r="AB25" s="3">
        <v>-13.548959421187499</v>
      </c>
      <c r="AC25" s="3">
        <v>2.43</v>
      </c>
      <c r="AD25" s="3">
        <v>-10.294286267534257</v>
      </c>
      <c r="AE25" s="3">
        <v>3.311</v>
      </c>
      <c r="AF25" s="3">
        <v>41.6</v>
      </c>
      <c r="AG25" s="3"/>
      <c r="AH25" s="3"/>
      <c r="AI25" s="3"/>
      <c r="AJ25" s="3">
        <v>99.62069</v>
      </c>
      <c r="AK25" s="3">
        <v>674.2724743708362</v>
      </c>
      <c r="AL25" s="3">
        <v>1434.086517135968</v>
      </c>
      <c r="AM25" s="3">
        <v>1.9048022322078546</v>
      </c>
      <c r="AN25" s="3">
        <v>3.9</v>
      </c>
      <c r="AO25" s="3"/>
      <c r="AP25" s="3"/>
      <c r="AQ25" s="3"/>
      <c r="AR25" s="3"/>
      <c r="AS25" s="3"/>
      <c r="AT25" s="3"/>
      <c r="AU25" s="3">
        <v>-1.604515527735495</v>
      </c>
      <c r="AV25" s="3">
        <v>-11.993181239701533</v>
      </c>
      <c r="AW25" s="5">
        <f t="shared" si="5"/>
        <v>10.292179400471625</v>
      </c>
      <c r="AX25" s="5">
        <f t="shared" si="6"/>
        <v>87.16806464746692</v>
      </c>
      <c r="AY25" s="5">
        <f t="shared" si="7"/>
        <v>-54.827956609664994</v>
      </c>
      <c r="AZ25" s="5">
        <f t="shared" si="8"/>
        <v>-242.8569030633655</v>
      </c>
      <c r="BA25" s="5">
        <f t="shared" si="9"/>
        <v>-4.603311594787551</v>
      </c>
      <c r="BB25" s="5">
        <f t="shared" si="10"/>
        <v>-53.2906132746666</v>
      </c>
    </row>
    <row r="26" spans="1:54" ht="12.75">
      <c r="A26" s="1">
        <v>1947</v>
      </c>
      <c r="B26" s="3">
        <v>1448.7798448407714</v>
      </c>
      <c r="C26" s="3">
        <v>950.0966141555115</v>
      </c>
      <c r="D26" s="3">
        <v>184.6827489769626</v>
      </c>
      <c r="E26" s="3">
        <v>263.2136717082973</v>
      </c>
      <c r="F26" s="3">
        <v>50.78681</v>
      </c>
      <c r="G26" s="3">
        <v>996.7411456207159</v>
      </c>
      <c r="H26" s="4">
        <f t="shared" si="0"/>
        <v>46.64453146520441</v>
      </c>
      <c r="I26" s="3">
        <v>95.32029638084653</v>
      </c>
      <c r="J26" s="3">
        <f t="shared" si="1"/>
        <v>170.17525897696262</v>
      </c>
      <c r="K26" s="3">
        <v>11.746108946985371</v>
      </c>
      <c r="L26" s="3">
        <v>12.747468128759083</v>
      </c>
      <c r="M26" s="3">
        <v>3.505488441246347</v>
      </c>
      <c r="N26" s="3">
        <v>-4.506847623020059</v>
      </c>
      <c r="O26" s="4">
        <f t="shared" si="2"/>
        <v>-65.2943</v>
      </c>
      <c r="P26" s="4">
        <f t="shared" si="3"/>
        <v>328.5079717082973</v>
      </c>
      <c r="Q26" s="3">
        <v>112.7974</v>
      </c>
      <c r="R26" s="3">
        <v>22.37815</v>
      </c>
      <c r="S26" s="3">
        <v>14.3589594211875</v>
      </c>
      <c r="T26" s="3">
        <v>241.2870447019868</v>
      </c>
      <c r="U26" s="3">
        <v>16.65450037569411</v>
      </c>
      <c r="V26" s="3">
        <v>12.724286267534257</v>
      </c>
      <c r="W26" s="3">
        <v>109.2744</v>
      </c>
      <c r="X26" s="3">
        <v>4.976454019532306</v>
      </c>
      <c r="Y26" s="3">
        <v>656.1253567202599</v>
      </c>
      <c r="Z26" s="3">
        <v>2.208083912627173</v>
      </c>
      <c r="AA26" s="3">
        <v>1.03</v>
      </c>
      <c r="AB26" s="3">
        <v>-6.6502595388805625</v>
      </c>
      <c r="AC26" s="3">
        <v>2.610834</v>
      </c>
      <c r="AD26" s="3">
        <v>-4.400295839659968</v>
      </c>
      <c r="AE26" s="3">
        <v>3.404</v>
      </c>
      <c r="AF26" s="3">
        <v>43.9</v>
      </c>
      <c r="AG26" s="3"/>
      <c r="AH26" s="3"/>
      <c r="AI26" s="3"/>
      <c r="AJ26" s="3">
        <v>112.5345</v>
      </c>
      <c r="AK26" s="3">
        <v>675.700245948146</v>
      </c>
      <c r="AL26" s="3">
        <v>1494.362275060931</v>
      </c>
      <c r="AM26" s="3">
        <v>-3.0502931572132432</v>
      </c>
      <c r="AN26" s="3">
        <v>3.9</v>
      </c>
      <c r="AO26" s="3"/>
      <c r="AP26" s="3"/>
      <c r="AQ26" s="3"/>
      <c r="AR26" s="3"/>
      <c r="AS26" s="3"/>
      <c r="AT26" s="3"/>
      <c r="AU26" s="3">
        <v>11.750605899671962</v>
      </c>
      <c r="AV26" s="3">
        <v>-0.8637715971440363</v>
      </c>
      <c r="AW26" s="5">
        <f t="shared" si="5"/>
        <v>1.2408409699409706</v>
      </c>
      <c r="AX26" s="5">
        <f t="shared" si="6"/>
        <v>22.222284038189912</v>
      </c>
      <c r="AY26" s="5">
        <f t="shared" si="7"/>
        <v>-22.471674983982915</v>
      </c>
      <c r="AZ26" s="5">
        <f t="shared" si="8"/>
        <v>57.037023981576155</v>
      </c>
      <c r="BA26" s="5">
        <f t="shared" si="9"/>
        <v>-5.971851046414001</v>
      </c>
      <c r="BB26" s="5">
        <f t="shared" si="10"/>
        <v>-61.638980143454546</v>
      </c>
    </row>
    <row r="27" spans="1:54" ht="12.75">
      <c r="A27" s="1">
        <v>1948</v>
      </c>
      <c r="B27" s="3">
        <v>1505.7905007339941</v>
      </c>
      <c r="C27" s="3">
        <v>971.7974749955549</v>
      </c>
      <c r="D27" s="3">
        <v>216.1987202231466</v>
      </c>
      <c r="E27" s="3">
        <v>294.7965055152926</v>
      </c>
      <c r="F27" s="3">
        <v>22.9978</v>
      </c>
      <c r="G27" s="3">
        <v>1051.832688699543</v>
      </c>
      <c r="H27" s="4">
        <f t="shared" si="0"/>
        <v>80.03521370398812</v>
      </c>
      <c r="I27" s="3">
        <v>92.39087978878642</v>
      </c>
      <c r="J27" s="3">
        <f t="shared" si="1"/>
        <v>202.7455202231466</v>
      </c>
      <c r="K27" s="3">
        <v>13.464390971009497</v>
      </c>
      <c r="L27" s="3">
        <v>14.357822028878587</v>
      </c>
      <c r="M27" s="3">
        <v>1.5272908142792625</v>
      </c>
      <c r="N27" s="3">
        <v>-2.420721872148353</v>
      </c>
      <c r="O27" s="4">
        <f t="shared" si="2"/>
        <v>-36.451</v>
      </c>
      <c r="P27" s="4">
        <f t="shared" si="3"/>
        <v>331.24750551529263</v>
      </c>
      <c r="Q27" s="3">
        <v>112.7889</v>
      </c>
      <c r="R27" s="3">
        <v>24.09685</v>
      </c>
      <c r="S27" s="3">
        <v>7.680259538880563</v>
      </c>
      <c r="T27" s="3">
        <v>268.3645281456954</v>
      </c>
      <c r="U27" s="3">
        <v>17.82216902118068</v>
      </c>
      <c r="V27" s="3">
        <v>7.011129839659969</v>
      </c>
      <c r="W27" s="3">
        <v>109.7877</v>
      </c>
      <c r="X27" s="3">
        <v>0.46973490588828604</v>
      </c>
      <c r="Y27" s="3">
        <v>616.0176119389467</v>
      </c>
      <c r="Z27" s="3">
        <v>2.444395211355146</v>
      </c>
      <c r="AA27" s="3">
        <v>1.44</v>
      </c>
      <c r="AB27" s="3">
        <v>2.3875512359499282</v>
      </c>
      <c r="AC27" s="3">
        <v>2.816667</v>
      </c>
      <c r="AD27" s="3">
        <v>3.3404074316522196</v>
      </c>
      <c r="AE27" s="3">
        <v>3.517</v>
      </c>
      <c r="AF27" s="3">
        <v>44.9</v>
      </c>
      <c r="AG27" s="3"/>
      <c r="AH27" s="3"/>
      <c r="AI27" s="3"/>
      <c r="AJ27" s="3">
        <v>122.681</v>
      </c>
      <c r="AK27" s="3">
        <v>688.3617805116778</v>
      </c>
      <c r="AL27" s="3">
        <v>1556.3313119306222</v>
      </c>
      <c r="AM27" s="3">
        <v>-3.247432651980278</v>
      </c>
      <c r="AN27" s="3">
        <v>3.8</v>
      </c>
      <c r="AO27" s="3">
        <v>9.083333333333332</v>
      </c>
      <c r="AP27" s="3">
        <v>3.2083333333333335</v>
      </c>
      <c r="AQ27" s="3">
        <v>3.633333333333333</v>
      </c>
      <c r="AR27" s="3"/>
      <c r="AS27" s="3"/>
      <c r="AT27" s="3"/>
      <c r="AU27" s="3">
        <v>11.22210414452709</v>
      </c>
      <c r="AV27" s="3">
        <v>3.935080688500925</v>
      </c>
      <c r="AW27" s="5">
        <f t="shared" si="5"/>
        <v>2.284068853285226</v>
      </c>
      <c r="AX27" s="5">
        <f t="shared" si="6"/>
        <v>17.06492426648647</v>
      </c>
      <c r="AY27" s="5">
        <f t="shared" si="7"/>
        <v>11.998933642776933</v>
      </c>
      <c r="AZ27" s="5">
        <f t="shared" si="8"/>
        <v>-54.71698261812467</v>
      </c>
      <c r="BA27" s="5">
        <f t="shared" si="9"/>
        <v>5.527166538762596</v>
      </c>
      <c r="BB27" s="5">
        <f t="shared" si="10"/>
        <v>71.58541674642456</v>
      </c>
    </row>
    <row r="28" spans="1:54" ht="12.75">
      <c r="A28" s="1">
        <v>1949</v>
      </c>
      <c r="B28" s="3">
        <v>1506.197592587766</v>
      </c>
      <c r="C28" s="3">
        <v>991.2177139508386</v>
      </c>
      <c r="D28" s="3">
        <v>175.28503825060005</v>
      </c>
      <c r="E28" s="3">
        <v>317.17616038632724</v>
      </c>
      <c r="F28" s="3">
        <v>22.51868</v>
      </c>
      <c r="G28" s="3">
        <v>1051.9403454874334</v>
      </c>
      <c r="H28" s="4">
        <f t="shared" si="0"/>
        <v>60.722631536594804</v>
      </c>
      <c r="I28" s="3">
        <v>94.22755940514308</v>
      </c>
      <c r="J28" s="3">
        <f t="shared" si="1"/>
        <v>212.22937825060006</v>
      </c>
      <c r="K28" s="3">
        <v>14.09040748006862</v>
      </c>
      <c r="L28" s="3">
        <v>11.637585872743733</v>
      </c>
      <c r="M28" s="3">
        <v>1.4950681179426888</v>
      </c>
      <c r="N28" s="3">
        <v>0.9577534893821986</v>
      </c>
      <c r="O28" s="4">
        <f t="shared" si="2"/>
        <v>14.42566</v>
      </c>
      <c r="P28" s="4">
        <f t="shared" si="3"/>
        <v>302.75050038632725</v>
      </c>
      <c r="Q28" s="3">
        <v>114.3782</v>
      </c>
      <c r="R28" s="3">
        <v>23.86852</v>
      </c>
      <c r="S28" s="3">
        <v>-0.9475512359499283</v>
      </c>
      <c r="T28" s="3">
        <v>267.0311672185431</v>
      </c>
      <c r="U28" s="3">
        <v>17.72882711621936</v>
      </c>
      <c r="V28" s="3">
        <v>-0.5237404316522198</v>
      </c>
      <c r="W28" s="3">
        <v>108.6634</v>
      </c>
      <c r="X28" s="3">
        <v>-1.0240673590939608</v>
      </c>
      <c r="Y28" s="3">
        <v>612.9192827459432</v>
      </c>
      <c r="Z28" s="3">
        <v>2.457415902857292</v>
      </c>
      <c r="AA28" s="3">
        <v>1.49</v>
      </c>
      <c r="AB28" s="3">
        <v>0.4598146345060481</v>
      </c>
      <c r="AC28" s="3">
        <v>2.66</v>
      </c>
      <c r="AD28" s="3">
        <v>0.6543767931437339</v>
      </c>
      <c r="AE28" s="3">
        <v>3.611</v>
      </c>
      <c r="AF28" s="3">
        <v>43.754</v>
      </c>
      <c r="AG28" s="3"/>
      <c r="AH28" s="3"/>
      <c r="AI28" s="3"/>
      <c r="AJ28" s="3">
        <v>127.2931</v>
      </c>
      <c r="AK28" s="3">
        <v>718.0006842276943</v>
      </c>
      <c r="AL28" s="3">
        <v>1620.012120185511</v>
      </c>
      <c r="AM28" s="3">
        <v>-7.025535561098889</v>
      </c>
      <c r="AN28" s="3">
        <v>6.1</v>
      </c>
      <c r="AO28" s="3">
        <v>13.5</v>
      </c>
      <c r="AP28" s="3">
        <v>5.558333333333334</v>
      </c>
      <c r="AQ28" s="3">
        <v>5.266666666666667</v>
      </c>
      <c r="AR28" s="3"/>
      <c r="AS28" s="3"/>
      <c r="AT28" s="3"/>
      <c r="AU28" s="3">
        <v>-0.4968469329256542</v>
      </c>
      <c r="AV28" s="3">
        <v>0.027035092436400454</v>
      </c>
      <c r="AW28" s="5">
        <f t="shared" si="5"/>
        <v>1.9983833519810812</v>
      </c>
      <c r="AX28" s="5">
        <f t="shared" si="6"/>
        <v>-18.924109231691123</v>
      </c>
      <c r="AY28" s="5">
        <f t="shared" si="7"/>
        <v>7.591560433159095</v>
      </c>
      <c r="AZ28" s="5">
        <f t="shared" si="8"/>
        <v>-2.0833297097983317</v>
      </c>
      <c r="BA28" s="5">
        <f t="shared" si="9"/>
        <v>0.01023516278273462</v>
      </c>
      <c r="BB28" s="5">
        <f t="shared" si="10"/>
        <v>-24.130106328973266</v>
      </c>
    </row>
    <row r="29" spans="1:54" ht="12.75">
      <c r="A29" s="1">
        <v>1950</v>
      </c>
      <c r="B29" s="3">
        <v>1634.8185974687651</v>
      </c>
      <c r="C29" s="3">
        <v>1045.1312452166605</v>
      </c>
      <c r="D29" s="3">
        <v>243.9245402120763</v>
      </c>
      <c r="E29" s="3">
        <v>340.1331420400283</v>
      </c>
      <c r="F29" s="3">
        <v>5.62967</v>
      </c>
      <c r="G29" s="3">
        <v>1135.9764234101297</v>
      </c>
      <c r="H29" s="4">
        <f t="shared" si="0"/>
        <v>90.84517819346911</v>
      </c>
      <c r="I29" s="3">
        <v>92.00289932772041</v>
      </c>
      <c r="J29" s="3">
        <f t="shared" si="1"/>
        <v>217.63471021207627</v>
      </c>
      <c r="K29" s="3">
        <v>13.312468462803526</v>
      </c>
      <c r="L29" s="3">
        <v>14.920587555692808</v>
      </c>
      <c r="M29" s="3">
        <v>0.3443605308085297</v>
      </c>
      <c r="N29" s="3">
        <v>-1.9524796236978124</v>
      </c>
      <c r="O29" s="4">
        <f t="shared" si="2"/>
        <v>-31.9195</v>
      </c>
      <c r="P29" s="4">
        <f t="shared" si="3"/>
        <v>372.05264204002833</v>
      </c>
      <c r="Q29" s="3">
        <v>127.1027</v>
      </c>
      <c r="R29" s="3">
        <v>24.11441</v>
      </c>
      <c r="S29" s="3">
        <v>1.030185365493952</v>
      </c>
      <c r="T29" s="3">
        <v>295.64714403973517</v>
      </c>
      <c r="U29" s="3">
        <v>18.084400587165682</v>
      </c>
      <c r="V29" s="3">
        <v>2.0056232068562663</v>
      </c>
      <c r="W29" s="3">
        <v>111.5718</v>
      </c>
      <c r="X29" s="3">
        <v>2.6765221776605452</v>
      </c>
      <c r="Y29" s="3">
        <v>616.9505008597375</v>
      </c>
      <c r="Z29" s="3">
        <v>2.6498375399494782</v>
      </c>
      <c r="AA29" s="3">
        <v>1.45</v>
      </c>
      <c r="AB29" s="3">
        <v>-6.478454397184081</v>
      </c>
      <c r="AC29" s="3">
        <v>2.6225</v>
      </c>
      <c r="AD29" s="3">
        <v>-2.197035483542836</v>
      </c>
      <c r="AE29" s="3">
        <v>3.737</v>
      </c>
      <c r="AF29" s="3">
        <v>45.197</v>
      </c>
      <c r="AG29" s="3"/>
      <c r="AH29" s="3"/>
      <c r="AI29" s="3"/>
      <c r="AJ29" s="3">
        <v>132.8276</v>
      </c>
      <c r="AK29" s="3">
        <v>734.4871584755007</v>
      </c>
      <c r="AL29" s="3">
        <v>1685.4231418904942</v>
      </c>
      <c r="AM29" s="3">
        <v>-3.002483065763967</v>
      </c>
      <c r="AN29" s="3">
        <v>5.2</v>
      </c>
      <c r="AO29" s="3">
        <v>12.158333333333333</v>
      </c>
      <c r="AP29" s="3">
        <v>4.533333333333332</v>
      </c>
      <c r="AQ29" s="3">
        <v>5.108333333333333</v>
      </c>
      <c r="AR29" s="3"/>
      <c r="AS29" s="3"/>
      <c r="AT29" s="3"/>
      <c r="AU29" s="3">
        <v>10.71634338390628</v>
      </c>
      <c r="AV29" s="3">
        <v>8.539450966723305</v>
      </c>
      <c r="AW29" s="5">
        <f t="shared" si="5"/>
        <v>5.439121043441708</v>
      </c>
      <c r="AX29" s="5">
        <f t="shared" si="6"/>
        <v>39.15879110192182</v>
      </c>
      <c r="AY29" s="5">
        <f t="shared" si="7"/>
        <v>7.237927852376735</v>
      </c>
      <c r="AZ29" s="5">
        <f t="shared" si="8"/>
        <v>-75</v>
      </c>
      <c r="BA29" s="5">
        <f t="shared" si="9"/>
        <v>7.988673339052954</v>
      </c>
      <c r="BB29" s="5">
        <f t="shared" si="10"/>
        <v>49.60678727950187</v>
      </c>
    </row>
    <row r="30" spans="1:54" ht="12.75">
      <c r="A30" s="1">
        <v>1951</v>
      </c>
      <c r="B30" s="3">
        <v>1803.9463540728684</v>
      </c>
      <c r="C30" s="3">
        <v>1067.1527364098304</v>
      </c>
      <c r="D30" s="3">
        <v>244.236050536717</v>
      </c>
      <c r="E30" s="3">
        <v>475.06965712632103</v>
      </c>
      <c r="F30" s="3">
        <v>17.48791</v>
      </c>
      <c r="G30" s="3">
        <v>1174.9996842060168</v>
      </c>
      <c r="H30" s="4">
        <f t="shared" si="0"/>
        <v>107.84694779618644</v>
      </c>
      <c r="I30" s="3">
        <v>90.82153389095913</v>
      </c>
      <c r="J30" s="3">
        <f t="shared" si="1"/>
        <v>236.72456053671695</v>
      </c>
      <c r="K30" s="3">
        <v>13.1225942502254</v>
      </c>
      <c r="L30" s="3">
        <v>13.538986344316275</v>
      </c>
      <c r="M30" s="3">
        <v>0.969425169463415</v>
      </c>
      <c r="N30" s="3">
        <v>-1.3858172635542896</v>
      </c>
      <c r="O30" s="4">
        <f t="shared" si="2"/>
        <v>-24.9994</v>
      </c>
      <c r="P30" s="4">
        <f t="shared" si="3"/>
        <v>500.069057126321</v>
      </c>
      <c r="Q30" s="3">
        <v>128.4673</v>
      </c>
      <c r="R30" s="3">
        <v>26.02631</v>
      </c>
      <c r="S30" s="3">
        <v>7.9284543971840815</v>
      </c>
      <c r="T30" s="3">
        <v>341.9557947019868</v>
      </c>
      <c r="U30" s="3">
        <v>18.955984690450162</v>
      </c>
      <c r="V30" s="3">
        <v>4.819535483542836</v>
      </c>
      <c r="W30" s="3">
        <v>116.5577</v>
      </c>
      <c r="X30" s="3">
        <v>4.468781537987199</v>
      </c>
      <c r="Y30" s="3">
        <v>614.8860209763759</v>
      </c>
      <c r="Z30" s="3">
        <v>2.933789828574061</v>
      </c>
      <c r="AA30" s="3">
        <v>2.16</v>
      </c>
      <c r="AB30" s="3">
        <v>-0.13440900381192566</v>
      </c>
      <c r="AC30" s="3">
        <v>2.86</v>
      </c>
      <c r="AD30" s="3">
        <v>1.3542342826953697</v>
      </c>
      <c r="AE30" s="3">
        <v>3.856</v>
      </c>
      <c r="AF30" s="3">
        <v>47.819</v>
      </c>
      <c r="AG30" s="3"/>
      <c r="AH30" s="3"/>
      <c r="AI30" s="3"/>
      <c r="AJ30" s="3">
        <v>143.8966</v>
      </c>
      <c r="AK30" s="3">
        <v>759.1090747846704</v>
      </c>
      <c r="AL30" s="3">
        <v>1752.582834680388</v>
      </c>
      <c r="AM30" s="3">
        <v>2.930732766297312</v>
      </c>
      <c r="AN30" s="3">
        <v>3.3</v>
      </c>
      <c r="AO30" s="3">
        <v>8.15</v>
      </c>
      <c r="AP30" s="3">
        <v>2.5333333333333328</v>
      </c>
      <c r="AQ30" s="3">
        <v>3.983333333333334</v>
      </c>
      <c r="AR30" s="3"/>
      <c r="AS30" s="3"/>
      <c r="AT30" s="3"/>
      <c r="AU30" s="3">
        <v>15.663486556808316</v>
      </c>
      <c r="AV30" s="3">
        <v>10.345353109266586</v>
      </c>
      <c r="AW30" s="5">
        <f t="shared" si="5"/>
        <v>2.107055098960764</v>
      </c>
      <c r="AX30" s="5">
        <f t="shared" si="6"/>
        <v>0.12770766088965324</v>
      </c>
      <c r="AY30" s="5">
        <f t="shared" si="7"/>
        <v>39.67167512021301</v>
      </c>
      <c r="AZ30" s="5">
        <f t="shared" si="8"/>
        <v>210.63827897549942</v>
      </c>
      <c r="BA30" s="5">
        <f t="shared" si="9"/>
        <v>3.4352174914635825</v>
      </c>
      <c r="BB30" s="5">
        <f t="shared" si="10"/>
        <v>18.7151040273259</v>
      </c>
    </row>
    <row r="31" spans="1:54" ht="12.75">
      <c r="A31" s="1">
        <v>1952</v>
      </c>
      <c r="B31" s="3">
        <v>1874.3343152265054</v>
      </c>
      <c r="C31" s="3">
        <v>1099.4723216950765</v>
      </c>
      <c r="D31" s="3">
        <v>219.93703093162267</v>
      </c>
      <c r="E31" s="3">
        <v>546.6601275998063</v>
      </c>
      <c r="F31" s="3">
        <v>8.264835</v>
      </c>
      <c r="G31" s="3">
        <v>1211.2974280274182</v>
      </c>
      <c r="H31" s="4">
        <f t="shared" si="0"/>
        <v>111.82510633234165</v>
      </c>
      <c r="I31" s="3">
        <v>90.76815456345454</v>
      </c>
      <c r="J31" s="3">
        <f t="shared" si="1"/>
        <v>242.78763593162273</v>
      </c>
      <c r="K31" s="3">
        <v>12.953272741116242</v>
      </c>
      <c r="L31" s="3">
        <v>11.734140977141756</v>
      </c>
      <c r="M31" s="3">
        <v>0.4409477505084907</v>
      </c>
      <c r="N31" s="3">
        <v>0.7781840134659953</v>
      </c>
      <c r="O31" s="4">
        <f t="shared" si="2"/>
        <v>14.58577</v>
      </c>
      <c r="P31" s="4">
        <f t="shared" si="3"/>
        <v>532.0743575998063</v>
      </c>
      <c r="Q31" s="3">
        <v>130.3133</v>
      </c>
      <c r="R31" s="3">
        <v>26.62346</v>
      </c>
      <c r="S31" s="3">
        <v>2.294409003811926</v>
      </c>
      <c r="T31" s="3">
        <v>360.64848923841066</v>
      </c>
      <c r="U31" s="3">
        <v>19.241417409296474</v>
      </c>
      <c r="V31" s="3">
        <v>1.5057657173046302</v>
      </c>
      <c r="W31" s="3">
        <v>122.4235</v>
      </c>
      <c r="X31" s="3">
        <v>5.032528953471127</v>
      </c>
      <c r="Y31" s="3">
        <v>636.2499050659916</v>
      </c>
      <c r="Z31" s="3">
        <v>2.9459089900093582</v>
      </c>
      <c r="AA31" s="3">
        <v>2.33</v>
      </c>
      <c r="AB31" s="3">
        <v>1.048348404001577</v>
      </c>
      <c r="AC31" s="3">
        <v>2.955833</v>
      </c>
      <c r="AD31" s="3">
        <v>1.3500505241891538</v>
      </c>
      <c r="AE31" s="3">
        <v>3.971</v>
      </c>
      <c r="AF31" s="3">
        <v>48.793</v>
      </c>
      <c r="AG31" s="3"/>
      <c r="AH31" s="3"/>
      <c r="AI31" s="3"/>
      <c r="AJ31" s="3">
        <v>152.1983</v>
      </c>
      <c r="AK31" s="3">
        <v>790.9931828954841</v>
      </c>
      <c r="AL31" s="3">
        <v>1821.5097422656206</v>
      </c>
      <c r="AM31" s="3">
        <v>2.9000433945075033</v>
      </c>
      <c r="AN31" s="3">
        <v>3</v>
      </c>
      <c r="AO31" s="3">
        <v>8.425</v>
      </c>
      <c r="AP31" s="3">
        <v>2.4166666666666665</v>
      </c>
      <c r="AQ31" s="3">
        <v>3.1833333333333336</v>
      </c>
      <c r="AR31" s="3"/>
      <c r="AS31" s="3"/>
      <c r="AT31" s="3"/>
      <c r="AU31" s="3">
        <v>5.46640671865628</v>
      </c>
      <c r="AV31" s="3">
        <v>3.9018877138290886</v>
      </c>
      <c r="AW31" s="5">
        <f t="shared" si="5"/>
        <v>3.028581025240795</v>
      </c>
      <c r="AX31" s="5">
        <f t="shared" si="6"/>
        <v>-9.948989738286551</v>
      </c>
      <c r="AY31" s="5">
        <f t="shared" si="7"/>
        <v>15.069468108431373</v>
      </c>
      <c r="AZ31" s="5">
        <f t="shared" si="8"/>
        <v>-52.7397213274771</v>
      </c>
      <c r="BA31" s="5">
        <f t="shared" si="9"/>
        <v>3.089170517175832</v>
      </c>
      <c r="BB31" s="5">
        <f t="shared" si="10"/>
        <v>3.688707578144257</v>
      </c>
    </row>
    <row r="32" spans="1:54" ht="12.75">
      <c r="A32" s="1">
        <v>1953</v>
      </c>
      <c r="B32" s="3">
        <v>1949.3749136050792</v>
      </c>
      <c r="C32" s="3">
        <v>1143.8005245986078</v>
      </c>
      <c r="D32" s="3">
        <v>224.92147634505545</v>
      </c>
      <c r="E32" s="3">
        <v>583.8869826614159</v>
      </c>
      <c r="F32" s="3">
        <v>-3.23407</v>
      </c>
      <c r="G32" s="3">
        <v>1262.58640936786</v>
      </c>
      <c r="H32" s="4">
        <f t="shared" si="0"/>
        <v>118.7858847692521</v>
      </c>
      <c r="I32" s="3">
        <v>90.5918609698385</v>
      </c>
      <c r="J32" s="3">
        <f t="shared" si="1"/>
        <v>248.4943163450555</v>
      </c>
      <c r="K32" s="3">
        <v>12.74738453905217</v>
      </c>
      <c r="L32" s="3">
        <v>11.538133315212137</v>
      </c>
      <c r="M32" s="3">
        <v>-0.16590292495449568</v>
      </c>
      <c r="N32" s="3">
        <v>1.3751541487945282</v>
      </c>
      <c r="O32" s="4">
        <f t="shared" si="2"/>
        <v>26.80691</v>
      </c>
      <c r="P32" s="4">
        <f t="shared" si="3"/>
        <v>557.0800726614159</v>
      </c>
      <c r="Q32" s="3">
        <v>128.3539</v>
      </c>
      <c r="R32" s="3">
        <v>26.96468</v>
      </c>
      <c r="S32" s="3">
        <v>1.2816515959984232</v>
      </c>
      <c r="T32" s="3">
        <v>381.1104511589404</v>
      </c>
      <c r="U32" s="3">
        <v>19.550392718152573</v>
      </c>
      <c r="V32" s="3">
        <v>1.6057824758108463</v>
      </c>
      <c r="W32" s="3">
        <v>125.4542</v>
      </c>
      <c r="X32" s="3">
        <v>2.475586795018936</v>
      </c>
      <c r="Y32" s="3">
        <v>641.696572588619</v>
      </c>
      <c r="Z32" s="3">
        <v>3.0378452946090317</v>
      </c>
      <c r="AA32" s="3">
        <v>2.52</v>
      </c>
      <c r="AB32" s="3">
        <v>1.9337887043347046</v>
      </c>
      <c r="AC32" s="3">
        <v>3.199167</v>
      </c>
      <c r="AD32" s="3">
        <v>1.5999217207532253</v>
      </c>
      <c r="AE32" s="3">
        <v>4.094</v>
      </c>
      <c r="AF32" s="3">
        <v>50.202</v>
      </c>
      <c r="AG32" s="3"/>
      <c r="AH32" s="3"/>
      <c r="AI32" s="3"/>
      <c r="AJ32" s="3">
        <v>160.5</v>
      </c>
      <c r="AK32" s="3">
        <v>820.9553757504599</v>
      </c>
      <c r="AL32" s="3">
        <v>1892.2225694685703</v>
      </c>
      <c r="AM32" s="3">
        <v>3.020381696036956</v>
      </c>
      <c r="AN32" s="3">
        <v>2.9</v>
      </c>
      <c r="AO32" s="3">
        <v>7.733333333333332</v>
      </c>
      <c r="AP32" s="3">
        <v>2.4833333333333334</v>
      </c>
      <c r="AQ32" s="3">
        <v>2.9</v>
      </c>
      <c r="AR32" s="3"/>
      <c r="AS32" s="3"/>
      <c r="AT32" s="3"/>
      <c r="AU32" s="3">
        <v>5.673658016352623</v>
      </c>
      <c r="AV32" s="3">
        <v>4.003586647748358</v>
      </c>
      <c r="AW32" s="5">
        <f t="shared" si="5"/>
        <v>4.031770698437387</v>
      </c>
      <c r="AX32" s="5">
        <f t="shared" si="6"/>
        <v>2.2663056750013233</v>
      </c>
      <c r="AY32" s="5">
        <f t="shared" si="7"/>
        <v>6.809872017748897</v>
      </c>
      <c r="AZ32" s="5">
        <f t="shared" si="8"/>
        <v>-139.1304847586189</v>
      </c>
      <c r="BA32" s="5">
        <f t="shared" si="9"/>
        <v>4.234218628199771</v>
      </c>
      <c r="BB32" s="5">
        <f t="shared" si="10"/>
        <v>6.224700932743299</v>
      </c>
    </row>
    <row r="33" spans="1:54" ht="12.75">
      <c r="A33" s="1">
        <v>1954</v>
      </c>
      <c r="B33" s="3">
        <v>1923.4667427037048</v>
      </c>
      <c r="C33" s="3">
        <v>1172.699519732546</v>
      </c>
      <c r="D33" s="3">
        <v>220.76778740159384</v>
      </c>
      <c r="E33" s="3">
        <v>527.004930569565</v>
      </c>
      <c r="F33" s="3">
        <v>2.994505</v>
      </c>
      <c r="G33" s="3">
        <v>1282.635846820259</v>
      </c>
      <c r="H33" s="4">
        <f t="shared" si="0"/>
        <v>109.93632708771315</v>
      </c>
      <c r="I33" s="3">
        <v>91.42887458195926</v>
      </c>
      <c r="J33" s="3">
        <f t="shared" si="1"/>
        <v>251.1868924015938</v>
      </c>
      <c r="K33" s="3">
        <v>13.059071250096848</v>
      </c>
      <c r="L33" s="3">
        <v>11.47759836446527</v>
      </c>
      <c r="M33" s="3">
        <v>0.15568270215011878</v>
      </c>
      <c r="N33" s="3">
        <v>1.4257901834814593</v>
      </c>
      <c r="O33" s="4">
        <f t="shared" si="2"/>
        <v>27.4246</v>
      </c>
      <c r="P33" s="4">
        <f t="shared" si="3"/>
        <v>499.580330569565</v>
      </c>
      <c r="Q33" s="3">
        <v>128.3887</v>
      </c>
      <c r="R33" s="3">
        <v>27.12275</v>
      </c>
      <c r="S33" s="3">
        <v>0.5862112956652954</v>
      </c>
      <c r="T33" s="3">
        <v>382.0591887417219</v>
      </c>
      <c r="U33" s="3">
        <v>19.86305145077183</v>
      </c>
      <c r="V33" s="3">
        <v>1.5992452792467748</v>
      </c>
      <c r="W33" s="3">
        <v>127.3604</v>
      </c>
      <c r="X33" s="3">
        <v>1.519438966571074</v>
      </c>
      <c r="Y33" s="3">
        <v>641.1925192644611</v>
      </c>
      <c r="Z33" s="3">
        <v>2.999827173452046</v>
      </c>
      <c r="AA33" s="3">
        <v>1.58</v>
      </c>
      <c r="AB33" s="3">
        <v>1.8204992119161898</v>
      </c>
      <c r="AC33" s="3">
        <v>2.900834</v>
      </c>
      <c r="AD33" s="3">
        <v>-0.33705457169540187</v>
      </c>
      <c r="AE33" s="3">
        <v>4.217</v>
      </c>
      <c r="AF33" s="3">
        <v>48.99</v>
      </c>
      <c r="AG33" s="3"/>
      <c r="AH33" s="3"/>
      <c r="AI33" s="3"/>
      <c r="AJ33" s="3">
        <v>171.569</v>
      </c>
      <c r="AK33" s="3">
        <v>863.7595307307791</v>
      </c>
      <c r="AL33" s="3">
        <v>1964.7402617591251</v>
      </c>
      <c r="AM33" s="3">
        <v>-2.1007112165791435</v>
      </c>
      <c r="AN33" s="3">
        <v>5.6</v>
      </c>
      <c r="AO33" s="3">
        <v>12.766666666666667</v>
      </c>
      <c r="AP33" s="3">
        <v>4.9416666666666655</v>
      </c>
      <c r="AQ33" s="3">
        <v>5.533333333333332</v>
      </c>
      <c r="AR33" s="3">
        <v>5.1</v>
      </c>
      <c r="AS33" s="3"/>
      <c r="AT33" s="3"/>
      <c r="AU33" s="3">
        <v>0.2489403216040076</v>
      </c>
      <c r="AV33" s="3">
        <v>-1.3290501852956105</v>
      </c>
      <c r="AW33" s="5">
        <f t="shared" si="5"/>
        <v>2.5265764888575903</v>
      </c>
      <c r="AX33" s="5">
        <f t="shared" si="6"/>
        <v>-1.8467284720687926</v>
      </c>
      <c r="AY33" s="5">
        <f t="shared" si="7"/>
        <v>-9.741962705278473</v>
      </c>
      <c r="AZ33" s="5">
        <f t="shared" si="8"/>
        <v>-192.59246089293057</v>
      </c>
      <c r="BA33" s="5">
        <f t="shared" si="9"/>
        <v>1.5879655684269078</v>
      </c>
      <c r="BB33" s="5">
        <f t="shared" si="10"/>
        <v>-7.450007800783476</v>
      </c>
    </row>
    <row r="34" spans="1:54" ht="12.75">
      <c r="A34" s="1">
        <v>1955</v>
      </c>
      <c r="B34" s="3">
        <v>2030.32279295464</v>
      </c>
      <c r="C34" s="3">
        <v>1245.4267537316707</v>
      </c>
      <c r="D34" s="3">
        <v>269.78111144037376</v>
      </c>
      <c r="E34" s="3">
        <v>515.1149277825955</v>
      </c>
      <c r="F34" s="3">
        <v>0</v>
      </c>
      <c r="G34" s="3">
        <v>1354.9793007425744</v>
      </c>
      <c r="H34" s="4">
        <f t="shared" si="0"/>
        <v>109.55254701090371</v>
      </c>
      <c r="I34" s="3">
        <v>91.91481766910644</v>
      </c>
      <c r="J34" s="3">
        <f t="shared" si="1"/>
        <v>257.95351144037375</v>
      </c>
      <c r="K34" s="3">
        <v>12.70504928258158</v>
      </c>
      <c r="L34" s="3">
        <v>13.287597044988749</v>
      </c>
      <c r="M34" s="3">
        <v>0</v>
      </c>
      <c r="N34" s="3">
        <v>-0.5825477624071693</v>
      </c>
      <c r="O34" s="4">
        <f t="shared" si="2"/>
        <v>-11.8276</v>
      </c>
      <c r="P34" s="4">
        <f t="shared" si="3"/>
        <v>526.9425277825954</v>
      </c>
      <c r="Q34" s="3">
        <v>121.1331</v>
      </c>
      <c r="R34" s="3">
        <v>27.05752</v>
      </c>
      <c r="S34" s="3">
        <v>-0.24049921191618973</v>
      </c>
      <c r="T34" s="3">
        <v>416.34194950331135</v>
      </c>
      <c r="U34" s="3">
        <v>20.50619492368635</v>
      </c>
      <c r="V34" s="3">
        <v>3.237888571695402</v>
      </c>
      <c r="W34" s="3">
        <v>131.4421</v>
      </c>
      <c r="X34" s="3">
        <v>3.204842321475132</v>
      </c>
      <c r="Y34" s="3">
        <v>640.9872747682385</v>
      </c>
      <c r="Z34" s="3">
        <v>3.167493135786109</v>
      </c>
      <c r="AA34" s="3">
        <v>2.18</v>
      </c>
      <c r="AB34" s="3">
        <v>0.6870324257359743</v>
      </c>
      <c r="AC34" s="3">
        <v>3.0525</v>
      </c>
      <c r="AD34" s="3">
        <v>-0.3071104795746704</v>
      </c>
      <c r="AE34" s="3">
        <v>4.361</v>
      </c>
      <c r="AF34" s="3">
        <v>50.641</v>
      </c>
      <c r="AG34" s="3"/>
      <c r="AH34" s="3"/>
      <c r="AI34" s="3"/>
      <c r="AJ34" s="3">
        <v>179.8707</v>
      </c>
      <c r="AK34" s="3">
        <v>877.1529806938217</v>
      </c>
      <c r="AL34" s="3">
        <v>2039.0820892577703</v>
      </c>
      <c r="AM34" s="3">
        <v>-0.4295705577169206</v>
      </c>
      <c r="AN34" s="3">
        <v>4.4</v>
      </c>
      <c r="AO34" s="3">
        <v>11.108333333333334</v>
      </c>
      <c r="AP34" s="3">
        <v>3.7</v>
      </c>
      <c r="AQ34" s="3">
        <v>4.375</v>
      </c>
      <c r="AR34" s="3">
        <v>3.85</v>
      </c>
      <c r="AS34" s="3"/>
      <c r="AT34" s="3"/>
      <c r="AU34" s="3">
        <v>8.973154362416103</v>
      </c>
      <c r="AV34" s="3">
        <v>5.555388501323066</v>
      </c>
      <c r="AW34" s="5">
        <f t="shared" si="5"/>
        <v>6.201693850417156</v>
      </c>
      <c r="AX34" s="5">
        <f t="shared" si="6"/>
        <v>22.20130238005278</v>
      </c>
      <c r="AY34" s="5">
        <f t="shared" si="7"/>
        <v>-2.2561464034348333</v>
      </c>
      <c r="AZ34" s="5">
        <f t="shared" si="8"/>
        <v>-100</v>
      </c>
      <c r="BA34" s="5">
        <f t="shared" si="9"/>
        <v>5.640217689351168</v>
      </c>
      <c r="BB34" s="5">
        <f t="shared" si="10"/>
        <v>-0.3490930495642641</v>
      </c>
    </row>
    <row r="35" spans="1:54" ht="12.75">
      <c r="A35" s="1">
        <v>1956</v>
      </c>
      <c r="B35" s="3">
        <v>2072.1208934270026</v>
      </c>
      <c r="C35" s="3">
        <v>1282.521412505372</v>
      </c>
      <c r="D35" s="3">
        <v>267.70431367184005</v>
      </c>
      <c r="E35" s="3">
        <v>516.7446182497906</v>
      </c>
      <c r="F35" s="3">
        <v>5.150549</v>
      </c>
      <c r="G35" s="3">
        <v>1419.4326924028942</v>
      </c>
      <c r="H35" s="4">
        <f t="shared" si="0"/>
        <v>136.91127989752226</v>
      </c>
      <c r="I35" s="3">
        <v>90.35450707664404</v>
      </c>
      <c r="J35" s="3">
        <f t="shared" si="1"/>
        <v>254.58826267184006</v>
      </c>
      <c r="K35" s="3">
        <v>12.286361451178948</v>
      </c>
      <c r="L35" s="3">
        <v>12.919338563740554</v>
      </c>
      <c r="M35" s="3">
        <v>0.24856411690737315</v>
      </c>
      <c r="N35" s="3">
        <v>-0.8815412294689795</v>
      </c>
      <c r="O35" s="4">
        <f t="shared" si="2"/>
        <v>-18.2666</v>
      </c>
      <c r="P35" s="4">
        <f t="shared" si="3"/>
        <v>535.0112182497907</v>
      </c>
      <c r="Q35" s="3">
        <v>116.1974</v>
      </c>
      <c r="R35" s="3">
        <v>27.46148</v>
      </c>
      <c r="S35" s="3">
        <v>1.4929675742640258</v>
      </c>
      <c r="T35" s="3">
        <v>439.1885761589404</v>
      </c>
      <c r="U35" s="3">
        <v>21.195123197304525</v>
      </c>
      <c r="V35" s="3">
        <v>3.3596104795746706</v>
      </c>
      <c r="W35" s="3">
        <v>132.9819</v>
      </c>
      <c r="X35" s="3">
        <v>1.1714663718854101</v>
      </c>
      <c r="Y35" s="3">
        <v>627.4174429753344</v>
      </c>
      <c r="Z35" s="3">
        <v>3.3026191997477885</v>
      </c>
      <c r="AA35" s="3">
        <v>3.31</v>
      </c>
      <c r="AB35" s="3">
        <v>0.3680245492959515</v>
      </c>
      <c r="AC35" s="3">
        <v>3.364167</v>
      </c>
      <c r="AD35" s="3">
        <v>-0.23640392028391854</v>
      </c>
      <c r="AE35" s="3">
        <v>4.505</v>
      </c>
      <c r="AF35" s="3">
        <v>52.853</v>
      </c>
      <c r="AG35" s="3"/>
      <c r="AH35" s="3"/>
      <c r="AI35" s="3"/>
      <c r="AJ35" s="3">
        <v>189.0948</v>
      </c>
      <c r="AK35" s="3">
        <v>892.1618347755016</v>
      </c>
      <c r="AL35" s="3">
        <v>2115.267735175433</v>
      </c>
      <c r="AM35" s="3">
        <v>-2.039781585608679</v>
      </c>
      <c r="AN35" s="3">
        <v>4.1</v>
      </c>
      <c r="AO35" s="3">
        <v>11</v>
      </c>
      <c r="AP35" s="3">
        <v>3.375</v>
      </c>
      <c r="AQ35" s="3">
        <v>4.241666666666666</v>
      </c>
      <c r="AR35" s="3">
        <v>3.6333333333333324</v>
      </c>
      <c r="AS35" s="3"/>
      <c r="AT35" s="3"/>
      <c r="AU35" s="3">
        <v>5.487466896594184</v>
      </c>
      <c r="AV35" s="3">
        <v>2.0586923723363126</v>
      </c>
      <c r="AW35" s="5">
        <f t="shared" si="5"/>
        <v>2.97846972233049</v>
      </c>
      <c r="AX35" s="5">
        <f t="shared" si="6"/>
        <v>-0.7698084411638662</v>
      </c>
      <c r="AY35" s="5">
        <f t="shared" si="7"/>
        <v>0.31637414862162316</v>
      </c>
      <c r="AZ35" s="5" t="e">
        <f t="shared" si="8"/>
        <v>#DIV/0!</v>
      </c>
      <c r="BA35" s="5">
        <f t="shared" si="9"/>
        <v>4.756780537163707</v>
      </c>
      <c r="BB35" s="5">
        <f t="shared" si="10"/>
        <v>24.973160034239594</v>
      </c>
    </row>
    <row r="36" spans="1:54" ht="12.75">
      <c r="A36" s="1">
        <v>1957</v>
      </c>
      <c r="B36" s="3">
        <v>2106.720364179119</v>
      </c>
      <c r="C36" s="3">
        <v>1310.885833341971</v>
      </c>
      <c r="D36" s="3">
        <v>252.75107083793588</v>
      </c>
      <c r="E36" s="3">
        <v>534.6988449992119</v>
      </c>
      <c r="F36" s="3">
        <v>8.384615</v>
      </c>
      <c r="G36" s="3">
        <v>1451.9991687928407</v>
      </c>
      <c r="H36" s="4">
        <f t="shared" si="0"/>
        <v>141.11333545086973</v>
      </c>
      <c r="I36" s="3">
        <v>90.28144516307208</v>
      </c>
      <c r="J36" s="3">
        <f t="shared" si="1"/>
        <v>258.19509583793587</v>
      </c>
      <c r="K36" s="3">
        <v>12.255783929754783</v>
      </c>
      <c r="L36" s="3">
        <v>11.997371608282718</v>
      </c>
      <c r="M36" s="3">
        <v>0.39799373199048443</v>
      </c>
      <c r="N36" s="3">
        <v>-0.13958141051841957</v>
      </c>
      <c r="O36" s="4">
        <f t="shared" si="2"/>
        <v>-2.94059</v>
      </c>
      <c r="P36" s="4">
        <f t="shared" si="3"/>
        <v>537.639434999212</v>
      </c>
      <c r="Q36" s="3">
        <v>115.0379</v>
      </c>
      <c r="R36" s="3">
        <v>28.26939</v>
      </c>
      <c r="S36" s="3">
        <v>2.9419754507040485</v>
      </c>
      <c r="T36" s="3">
        <v>462.59931705298015</v>
      </c>
      <c r="U36" s="3">
        <v>21.95826863966502</v>
      </c>
      <c r="V36" s="3">
        <v>3.6005709202839187</v>
      </c>
      <c r="W36" s="3">
        <v>133.6906</v>
      </c>
      <c r="X36" s="3">
        <v>0.5329296693760588</v>
      </c>
      <c r="Y36" s="3">
        <v>608.8394408223228</v>
      </c>
      <c r="Z36" s="3">
        <v>3.4602232098066743</v>
      </c>
      <c r="AA36" s="3">
        <v>3.81</v>
      </c>
      <c r="AB36" s="3">
        <v>1.120730793978939</v>
      </c>
      <c r="AC36" s="3">
        <v>3.885</v>
      </c>
      <c r="AD36" s="3">
        <v>1.8344228628277728</v>
      </c>
      <c r="AE36" s="3">
        <v>4.642</v>
      </c>
      <c r="AF36" s="3">
        <v>51.324</v>
      </c>
      <c r="AG36" s="3"/>
      <c r="AH36" s="3"/>
      <c r="AI36" s="3"/>
      <c r="AJ36" s="3">
        <v>194.6293</v>
      </c>
      <c r="AK36" s="3">
        <v>886.3599548482849</v>
      </c>
      <c r="AL36" s="3">
        <v>2193.3173886619206</v>
      </c>
      <c r="AM36" s="3">
        <v>-3.9482213076162274</v>
      </c>
      <c r="AN36" s="3">
        <v>4.3</v>
      </c>
      <c r="AO36" s="3">
        <v>11.6</v>
      </c>
      <c r="AP36" s="3">
        <v>3.6333333333333333</v>
      </c>
      <c r="AQ36" s="3">
        <v>4.133333333333334</v>
      </c>
      <c r="AR36" s="3">
        <v>3.85</v>
      </c>
      <c r="AS36" s="3"/>
      <c r="AT36" s="3"/>
      <c r="AU36" s="3">
        <v>5.330453059318074</v>
      </c>
      <c r="AV36" s="3">
        <v>1.6697612027304798</v>
      </c>
      <c r="AW36" s="5">
        <f t="shared" si="5"/>
        <v>2.211613822586389</v>
      </c>
      <c r="AX36" s="5">
        <f t="shared" si="6"/>
        <v>-5.585730998804261</v>
      </c>
      <c r="AY36" s="5">
        <f t="shared" si="7"/>
        <v>3.4744874189947206</v>
      </c>
      <c r="AZ36" s="5">
        <f t="shared" si="8"/>
        <v>62.79070444723467</v>
      </c>
      <c r="BA36" s="5">
        <f t="shared" si="9"/>
        <v>2.2943304437222922</v>
      </c>
      <c r="BB36" s="5">
        <f t="shared" si="10"/>
        <v>3.0691814118549487</v>
      </c>
    </row>
    <row r="37" spans="1:54" ht="12.75">
      <c r="A37" s="1">
        <v>1958</v>
      </c>
      <c r="B37" s="3">
        <v>2090.5924082236847</v>
      </c>
      <c r="C37" s="3">
        <v>1329.7010210038775</v>
      </c>
      <c r="D37" s="3">
        <v>229.90582835209406</v>
      </c>
      <c r="E37" s="3">
        <v>543.3229588677132</v>
      </c>
      <c r="F37" s="3">
        <v>-12.3374</v>
      </c>
      <c r="G37" s="3">
        <v>1476.0305959634425</v>
      </c>
      <c r="H37" s="4">
        <f t="shared" si="0"/>
        <v>146.32957495956498</v>
      </c>
      <c r="I37" s="3">
        <v>90.08627765848905</v>
      </c>
      <c r="J37" s="3">
        <f t="shared" si="1"/>
        <v>260.5386983520941</v>
      </c>
      <c r="K37" s="3">
        <v>12.462433964995894</v>
      </c>
      <c r="L37" s="3">
        <v>10.997161735004976</v>
      </c>
      <c r="M37" s="3">
        <v>-0.5901389458542389</v>
      </c>
      <c r="N37" s="3">
        <v>2.055411175845156</v>
      </c>
      <c r="O37" s="4">
        <f t="shared" si="2"/>
        <v>42.97027</v>
      </c>
      <c r="P37" s="4">
        <f t="shared" si="3"/>
        <v>500.35268886771314</v>
      </c>
      <c r="Q37" s="3">
        <v>115.4523</v>
      </c>
      <c r="R37" s="3">
        <v>29.02963</v>
      </c>
      <c r="S37" s="3">
        <v>2.689269206021061</v>
      </c>
      <c r="T37" s="3">
        <v>468.4712334437087</v>
      </c>
      <c r="U37" s="3">
        <v>22.40853987610885</v>
      </c>
      <c r="V37" s="3">
        <v>2.050577137172227</v>
      </c>
      <c r="W37" s="3">
        <v>135.2548</v>
      </c>
      <c r="X37" s="3">
        <v>1.170014944954989</v>
      </c>
      <c r="Y37" s="3">
        <v>603.585957620575</v>
      </c>
      <c r="Z37" s="3">
        <v>3.46362002268096</v>
      </c>
      <c r="AA37" s="3">
        <v>2.46</v>
      </c>
      <c r="AB37" s="3">
        <v>1.4487573489569128</v>
      </c>
      <c r="AC37" s="3">
        <v>3.7875</v>
      </c>
      <c r="AD37" s="3">
        <v>1.2180834041256925</v>
      </c>
      <c r="AE37" s="3">
        <v>4.765</v>
      </c>
      <c r="AF37" s="3">
        <v>53.268</v>
      </c>
      <c r="AG37" s="3"/>
      <c r="AH37" s="3"/>
      <c r="AI37" s="3"/>
      <c r="AJ37" s="3">
        <v>202.0086</v>
      </c>
      <c r="AK37" s="3">
        <v>901.4804227176535</v>
      </c>
      <c r="AL37" s="3">
        <v>2273.2518420386436</v>
      </c>
      <c r="AM37" s="3">
        <v>-8.035160488472346</v>
      </c>
      <c r="AN37" s="3">
        <v>6.8</v>
      </c>
      <c r="AO37" s="3">
        <v>15.933333333333335</v>
      </c>
      <c r="AP37" s="3">
        <v>6.275</v>
      </c>
      <c r="AQ37" s="3">
        <v>6.133333333333333</v>
      </c>
      <c r="AR37" s="3">
        <v>6.141666666666666</v>
      </c>
      <c r="AS37" s="3"/>
      <c r="AT37" s="3"/>
      <c r="AU37" s="3">
        <v>1.269330968349891</v>
      </c>
      <c r="AV37" s="3">
        <v>-0.7655480162275019</v>
      </c>
      <c r="AW37" s="5">
        <f t="shared" si="5"/>
        <v>1.4353033028009055</v>
      </c>
      <c r="AX37" s="5">
        <f t="shared" si="6"/>
        <v>-9.03863331225615</v>
      </c>
      <c r="AY37" s="5">
        <f t="shared" si="7"/>
        <v>1.6128918080071664</v>
      </c>
      <c r="AZ37" s="5">
        <f t="shared" si="8"/>
        <v>-247.1433095019867</v>
      </c>
      <c r="BA37" s="5">
        <f t="shared" si="9"/>
        <v>1.6550579151213274</v>
      </c>
      <c r="BB37" s="5">
        <f t="shared" si="10"/>
        <v>3.6964894154254857</v>
      </c>
    </row>
    <row r="38" spans="1:54" ht="12.75">
      <c r="A38" s="1">
        <v>1959</v>
      </c>
      <c r="B38" s="3">
        <v>2212.59205298036</v>
      </c>
      <c r="C38" s="3">
        <v>1395.9071339271263</v>
      </c>
      <c r="D38" s="3">
        <v>280.68453324116126</v>
      </c>
      <c r="E38" s="3">
        <v>557.8003858120726</v>
      </c>
      <c r="F38" s="3">
        <v>-21.8</v>
      </c>
      <c r="G38" s="3">
        <v>1531.158501523229</v>
      </c>
      <c r="H38" s="4">
        <f t="shared" si="0"/>
        <v>135.25136759610268</v>
      </c>
      <c r="I38" s="3">
        <v>91.16672980220196</v>
      </c>
      <c r="J38" s="3">
        <f t="shared" si="1"/>
        <v>264.21642524116123</v>
      </c>
      <c r="K38" s="3">
        <v>11.941488485654727</v>
      </c>
      <c r="L38" s="3">
        <v>12.6857787843484</v>
      </c>
      <c r="M38" s="3">
        <v>-0.9852697414616225</v>
      </c>
      <c r="N38" s="3">
        <v>0.24097944276794925</v>
      </c>
      <c r="O38" s="4">
        <f t="shared" si="2"/>
        <v>5.331892</v>
      </c>
      <c r="P38" s="4">
        <f t="shared" si="3"/>
        <v>552.4684938120726</v>
      </c>
      <c r="Q38" s="3">
        <v>114.7287</v>
      </c>
      <c r="R38" s="3">
        <v>29.32319</v>
      </c>
      <c r="S38" s="3">
        <v>1.0112426510430872</v>
      </c>
      <c r="T38" s="3">
        <v>508.54898592715233</v>
      </c>
      <c r="U38" s="3">
        <v>22.9843086185787</v>
      </c>
      <c r="V38" s="3">
        <v>2.5694165958743076</v>
      </c>
      <c r="W38" s="3">
        <v>140.5031</v>
      </c>
      <c r="X38" s="3">
        <v>3.880305911509252</v>
      </c>
      <c r="Y38" s="3">
        <v>611.3000931706441</v>
      </c>
      <c r="Z38" s="3">
        <v>3.619485875593865</v>
      </c>
      <c r="AA38" s="3">
        <v>3.97</v>
      </c>
      <c r="AB38" s="3">
        <v>3.0771571680980148</v>
      </c>
      <c r="AC38" s="3">
        <v>4.381667</v>
      </c>
      <c r="AD38" s="3">
        <v>3.0848697774968015</v>
      </c>
      <c r="AE38" s="3">
        <v>4.905</v>
      </c>
      <c r="AF38" s="3">
        <v>54.189</v>
      </c>
      <c r="AG38" s="3"/>
      <c r="AH38" s="3">
        <v>50.7</v>
      </c>
      <c r="AI38" s="3">
        <v>63.2</v>
      </c>
      <c r="AJ38" s="3">
        <v>208.4655</v>
      </c>
      <c r="AK38" s="3">
        <v>906.9905188772698</v>
      </c>
      <c r="AL38" s="3">
        <v>2355.092592396963</v>
      </c>
      <c r="AM38" s="3">
        <v>-6.050740420000591</v>
      </c>
      <c r="AN38" s="3">
        <v>5.5</v>
      </c>
      <c r="AO38" s="3">
        <v>14.616666666666669</v>
      </c>
      <c r="AP38" s="3">
        <v>4.65</v>
      </c>
      <c r="AQ38" s="3">
        <v>5.158333333333332</v>
      </c>
      <c r="AR38" s="3">
        <v>4.833333333333333</v>
      </c>
      <c r="AS38" s="3"/>
      <c r="AT38" s="3"/>
      <c r="AU38" s="3">
        <v>8.555008210180603</v>
      </c>
      <c r="AV38" s="3">
        <v>5.835649468388482</v>
      </c>
      <c r="AW38" s="5">
        <f t="shared" si="5"/>
        <v>4.979022492835683</v>
      </c>
      <c r="AX38" s="5">
        <f t="shared" si="6"/>
        <v>22.086741016109034</v>
      </c>
      <c r="AY38" s="5">
        <f t="shared" si="7"/>
        <v>2.66460798463779</v>
      </c>
      <c r="AZ38" s="5">
        <f t="shared" si="8"/>
        <v>76.69849401008315</v>
      </c>
      <c r="BA38" s="5">
        <f t="shared" si="9"/>
        <v>3.73487553107279</v>
      </c>
      <c r="BB38" s="5">
        <f t="shared" si="10"/>
        <v>-7.5707233937661105</v>
      </c>
    </row>
    <row r="39" spans="1:54" ht="12.75">
      <c r="A39" s="1">
        <v>1960</v>
      </c>
      <c r="B39" s="3">
        <v>2261.69</v>
      </c>
      <c r="C39" s="3">
        <v>1432.61</v>
      </c>
      <c r="D39" s="3">
        <v>270.508</v>
      </c>
      <c r="E39" s="3">
        <v>579.8235000000001</v>
      </c>
      <c r="F39" s="3">
        <v>-21.2515</v>
      </c>
      <c r="G39" s="3">
        <v>1565.375</v>
      </c>
      <c r="H39" s="4">
        <f t="shared" si="0"/>
        <v>132.7650000000001</v>
      </c>
      <c r="I39" s="3">
        <v>91.51864569192685</v>
      </c>
      <c r="J39" s="3">
        <f t="shared" si="1"/>
        <v>239.2527</v>
      </c>
      <c r="K39" s="3">
        <v>10.578492189468937</v>
      </c>
      <c r="L39" s="3">
        <v>11.96043666461805</v>
      </c>
      <c r="M39" s="3">
        <v>-0.9396292153212863</v>
      </c>
      <c r="N39" s="3">
        <v>-0.4423152598278279</v>
      </c>
      <c r="O39" s="4">
        <f t="shared" si="2"/>
        <v>-10.003800000000002</v>
      </c>
      <c r="P39" s="4">
        <f t="shared" si="3"/>
        <v>589.8273</v>
      </c>
      <c r="Q39" s="3">
        <v>115.1733</v>
      </c>
      <c r="R39" s="3">
        <v>29.585</v>
      </c>
      <c r="S39" s="3">
        <v>0.8928428319019854</v>
      </c>
      <c r="T39" s="3">
        <v>526.575</v>
      </c>
      <c r="U39" s="3">
        <v>23.282368494355993</v>
      </c>
      <c r="V39" s="3">
        <v>1.2967972225031987</v>
      </c>
      <c r="W39" s="3">
        <v>140.3083</v>
      </c>
      <c r="X39" s="3">
        <v>-0.13864462776976838</v>
      </c>
      <c r="Y39" s="3">
        <v>602.6375711475098</v>
      </c>
      <c r="Z39" s="3">
        <v>3.7529853900303833</v>
      </c>
      <c r="AA39" s="3">
        <v>3.85</v>
      </c>
      <c r="AB39" s="3">
        <v>2.779626499915502</v>
      </c>
      <c r="AC39" s="3">
        <v>4.41</v>
      </c>
      <c r="AD39" s="3">
        <v>3.1040831991962365</v>
      </c>
      <c r="AE39" s="3">
        <v>5.04</v>
      </c>
      <c r="AF39" s="3">
        <v>53.999</v>
      </c>
      <c r="AG39" s="3"/>
      <c r="AH39" s="3">
        <v>51.5</v>
      </c>
      <c r="AI39" s="3">
        <v>64.8</v>
      </c>
      <c r="AJ39" s="3">
        <v>214</v>
      </c>
      <c r="AK39" s="3">
        <v>919.1504723923467</v>
      </c>
      <c r="AL39" s="3">
        <v>2438.861947550455</v>
      </c>
      <c r="AM39" s="3">
        <v>-7.264533678439779</v>
      </c>
      <c r="AN39" s="3">
        <v>5.541667</v>
      </c>
      <c r="AO39" s="3">
        <v>14.741666666666665</v>
      </c>
      <c r="AP39" s="3">
        <v>4.758333333333334</v>
      </c>
      <c r="AQ39" s="3">
        <v>5.108333333333333</v>
      </c>
      <c r="AR39" s="3">
        <v>4.975</v>
      </c>
      <c r="AS39" s="3"/>
      <c r="AT39" s="3"/>
      <c r="AU39" s="3">
        <v>3.544597388191395</v>
      </c>
      <c r="AV39" s="3">
        <v>2.2190239250613253</v>
      </c>
      <c r="AW39" s="5">
        <f t="shared" si="5"/>
        <v>2.6293200443511466</v>
      </c>
      <c r="AX39" s="5">
        <f t="shared" si="6"/>
        <v>-3.625612399674938</v>
      </c>
      <c r="AY39" s="5">
        <f t="shared" si="7"/>
        <v>3.9482070554442528</v>
      </c>
      <c r="AZ39" s="5">
        <f t="shared" si="8"/>
        <v>-2.516055045871568</v>
      </c>
      <c r="BA39" s="5">
        <f t="shared" si="9"/>
        <v>2.2346803706299267</v>
      </c>
      <c r="BB39" s="5">
        <f t="shared" si="10"/>
        <v>-1.838330835609403</v>
      </c>
    </row>
    <row r="40" spans="1:54" ht="12.75">
      <c r="A40" s="1">
        <v>1961</v>
      </c>
      <c r="B40" s="3">
        <v>2309.804</v>
      </c>
      <c r="C40" s="3">
        <v>1461.537</v>
      </c>
      <c r="D40" s="3">
        <v>265.1985</v>
      </c>
      <c r="E40" s="3">
        <v>602.1510000000001</v>
      </c>
      <c r="F40" s="3">
        <v>-19.0825</v>
      </c>
      <c r="G40" s="3">
        <v>1615.8</v>
      </c>
      <c r="H40" s="4">
        <f t="shared" si="0"/>
        <v>154.26299999999992</v>
      </c>
      <c r="I40" s="3">
        <v>90.45284069810621</v>
      </c>
      <c r="J40" s="3">
        <f t="shared" si="1"/>
        <v>259.87407</v>
      </c>
      <c r="K40" s="3">
        <v>11.250914363296626</v>
      </c>
      <c r="L40" s="3">
        <v>11.481428727285952</v>
      </c>
      <c r="M40" s="3">
        <v>-0.8261523488573056</v>
      </c>
      <c r="N40" s="3">
        <v>0.5956379848679801</v>
      </c>
      <c r="O40" s="4">
        <f t="shared" si="2"/>
        <v>13.75807</v>
      </c>
      <c r="P40" s="4">
        <f t="shared" si="3"/>
        <v>588.3929300000001</v>
      </c>
      <c r="Q40" s="3">
        <v>116.6087</v>
      </c>
      <c r="R40" s="3">
        <v>29.90167</v>
      </c>
      <c r="S40" s="3">
        <v>1.0703735000844983</v>
      </c>
      <c r="T40" s="3">
        <v>544.8</v>
      </c>
      <c r="U40" s="3">
        <v>23.58641685614883</v>
      </c>
      <c r="V40" s="3">
        <v>1.3059168008037636</v>
      </c>
      <c r="W40" s="3">
        <v>143.05</v>
      </c>
      <c r="X40" s="3">
        <v>1.9540540367177117</v>
      </c>
      <c r="Y40" s="3">
        <v>606.4931391336271</v>
      </c>
      <c r="Z40" s="3">
        <v>3.808458580915763</v>
      </c>
      <c r="AA40" s="3">
        <v>2.97</v>
      </c>
      <c r="AB40" s="3">
        <v>1.7939118417131747</v>
      </c>
      <c r="AC40" s="3">
        <v>4.35</v>
      </c>
      <c r="AD40" s="3">
        <v>3.037656333899953</v>
      </c>
      <c r="AE40" s="3">
        <v>5.172</v>
      </c>
      <c r="AF40" s="3">
        <v>55.549</v>
      </c>
      <c r="AG40" s="3"/>
      <c r="AH40" s="3">
        <v>53.2</v>
      </c>
      <c r="AI40" s="3">
        <v>66.7</v>
      </c>
      <c r="AJ40" s="3">
        <v>214</v>
      </c>
      <c r="AK40" s="3">
        <v>907.3018649045523</v>
      </c>
      <c r="AL40" s="3">
        <v>2524.583136338008</v>
      </c>
      <c r="AM40" s="3">
        <v>-8.507508952529571</v>
      </c>
      <c r="AN40" s="3">
        <v>6.691667</v>
      </c>
      <c r="AO40" s="3">
        <v>16.75</v>
      </c>
      <c r="AP40" s="3">
        <v>5.733333333333334</v>
      </c>
      <c r="AQ40" s="3">
        <v>6.316666666666666</v>
      </c>
      <c r="AR40" s="3">
        <v>5.958333333333333</v>
      </c>
      <c r="AS40" s="3"/>
      <c r="AT40" s="3"/>
      <c r="AU40" s="3">
        <v>3.461045435123178</v>
      </c>
      <c r="AV40" s="3">
        <v>2.127347249180933</v>
      </c>
      <c r="AW40" s="5">
        <f t="shared" si="5"/>
        <v>2.0191817731273876</v>
      </c>
      <c r="AX40" s="5">
        <f t="shared" si="6"/>
        <v>-1.9627885312079374</v>
      </c>
      <c r="AY40" s="5">
        <f t="shared" si="7"/>
        <v>3.85074078577361</v>
      </c>
      <c r="AZ40" s="5">
        <f t="shared" si="8"/>
        <v>-10.206338376114632</v>
      </c>
      <c r="BA40" s="5">
        <f t="shared" si="9"/>
        <v>3.221272857941382</v>
      </c>
      <c r="BB40" s="5">
        <f t="shared" si="10"/>
        <v>16.19252061913894</v>
      </c>
    </row>
    <row r="41" spans="1:54" ht="12.75">
      <c r="A41" s="1">
        <v>1962</v>
      </c>
      <c r="B41" s="3">
        <v>2449.055</v>
      </c>
      <c r="C41" s="3">
        <v>1533.811</v>
      </c>
      <c r="D41" s="3">
        <v>298.4973</v>
      </c>
      <c r="E41" s="3">
        <v>643.2789999999999</v>
      </c>
      <c r="F41" s="3">
        <v>-26.5323</v>
      </c>
      <c r="G41" s="3">
        <v>1693.725</v>
      </c>
      <c r="H41" s="4">
        <f aca="true" t="shared" si="11" ref="H41:H72">G41-C41</f>
        <v>159.914</v>
      </c>
      <c r="I41" s="3">
        <v>90.5584436670652</v>
      </c>
      <c r="J41" s="3">
        <f aca="true" t="shared" si="12" ref="J41:J72">K41*B41/100</f>
        <v>283.82301</v>
      </c>
      <c r="K41" s="3">
        <v>11.589082727827673</v>
      </c>
      <c r="L41" s="3">
        <v>12.188264453023718</v>
      </c>
      <c r="M41" s="3">
        <v>-1.0833688912662232</v>
      </c>
      <c r="N41" s="3">
        <v>0.4841871660701781</v>
      </c>
      <c r="O41" s="4">
        <f aca="true" t="shared" si="13" ref="O41:O72">N41*B41/100</f>
        <v>11.85801</v>
      </c>
      <c r="P41" s="4">
        <f aca="true" t="shared" si="14" ref="P41:P72">E41-O41</f>
        <v>631.4209899999998</v>
      </c>
      <c r="Q41" s="3">
        <v>119.0487</v>
      </c>
      <c r="R41" s="3">
        <v>30.25334</v>
      </c>
      <c r="S41" s="3">
        <v>1.1760881582868254</v>
      </c>
      <c r="T41" s="3">
        <v>585.225</v>
      </c>
      <c r="U41" s="3">
        <v>23.895951703820455</v>
      </c>
      <c r="V41" s="3">
        <v>1.3123436661000465</v>
      </c>
      <c r="W41" s="3">
        <v>146.4917</v>
      </c>
      <c r="X41" s="3">
        <v>2.4059419783292624</v>
      </c>
      <c r="Y41" s="3">
        <v>613.0398228775257</v>
      </c>
      <c r="Z41" s="3">
        <v>3.9949362318820794</v>
      </c>
      <c r="AA41" s="3">
        <v>3.26</v>
      </c>
      <c r="AB41" s="3">
        <v>2.0039733926898764</v>
      </c>
      <c r="AC41" s="3">
        <v>4.325</v>
      </c>
      <c r="AD41" s="3">
        <v>3.164881977228106</v>
      </c>
      <c r="AE41" s="3">
        <v>5.321</v>
      </c>
      <c r="AF41" s="3">
        <v>56.653</v>
      </c>
      <c r="AG41" s="3"/>
      <c r="AH41" s="3">
        <v>55.6</v>
      </c>
      <c r="AI41" s="3">
        <v>69</v>
      </c>
      <c r="AJ41" s="3">
        <v>222</v>
      </c>
      <c r="AK41" s="3">
        <v>929.0276560297322</v>
      </c>
      <c r="AL41" s="3">
        <v>2612.2804232850085</v>
      </c>
      <c r="AM41" s="3">
        <v>-6.2483882599307075</v>
      </c>
      <c r="AN41" s="3">
        <v>5.566667</v>
      </c>
      <c r="AO41" s="3">
        <v>14.808333333333335</v>
      </c>
      <c r="AP41" s="3">
        <v>4.608333333333333</v>
      </c>
      <c r="AQ41" s="3">
        <v>5.366666666666666</v>
      </c>
      <c r="AR41" s="3">
        <v>4.866666666666666</v>
      </c>
      <c r="AS41" s="3"/>
      <c r="AT41" s="3"/>
      <c r="AU41" s="3">
        <v>7.420154185022043</v>
      </c>
      <c r="AV41" s="3">
        <v>6.028693343677638</v>
      </c>
      <c r="AW41" s="5">
        <f t="shared" si="5"/>
        <v>4.945068102962824</v>
      </c>
      <c r="AX41" s="5">
        <f t="shared" si="6"/>
        <v>12.556179616400541</v>
      </c>
      <c r="AY41" s="5">
        <f t="shared" si="7"/>
        <v>6.830180469682823</v>
      </c>
      <c r="AZ41" s="5">
        <f t="shared" si="8"/>
        <v>39.03995807677192</v>
      </c>
      <c r="BA41" s="5">
        <f t="shared" si="9"/>
        <v>4.822688451541035</v>
      </c>
      <c r="BB41" s="5">
        <f t="shared" si="10"/>
        <v>3.6632244932356173</v>
      </c>
    </row>
    <row r="42" spans="1:54" ht="12.75">
      <c r="A42" s="1">
        <v>1963</v>
      </c>
      <c r="B42" s="3">
        <v>2554.071</v>
      </c>
      <c r="C42" s="3">
        <v>1596.56</v>
      </c>
      <c r="D42" s="3">
        <v>318.1453</v>
      </c>
      <c r="E42" s="3">
        <v>662.0776999999999</v>
      </c>
      <c r="F42" s="3">
        <v>-22.712</v>
      </c>
      <c r="G42" s="3">
        <v>1755.55</v>
      </c>
      <c r="H42" s="4">
        <f t="shared" si="11"/>
        <v>158.99</v>
      </c>
      <c r="I42" s="3">
        <v>90.94357893537638</v>
      </c>
      <c r="J42" s="3">
        <f t="shared" si="12"/>
        <v>293.23056</v>
      </c>
      <c r="K42" s="3">
        <v>11.480908713970756</v>
      </c>
      <c r="L42" s="3">
        <v>12.456399998277261</v>
      </c>
      <c r="M42" s="3">
        <v>-0.8892470099695741</v>
      </c>
      <c r="N42" s="3">
        <v>-0.08624427433693112</v>
      </c>
      <c r="O42" s="4">
        <f t="shared" si="13"/>
        <v>-2.20274</v>
      </c>
      <c r="P42" s="4">
        <f t="shared" si="14"/>
        <v>664.2804399999999</v>
      </c>
      <c r="Q42" s="3">
        <v>119.6014</v>
      </c>
      <c r="R42" s="3">
        <v>30.63333</v>
      </c>
      <c r="S42" s="3">
        <v>1.2560266073101234</v>
      </c>
      <c r="T42" s="3">
        <v>617.4</v>
      </c>
      <c r="U42" s="3">
        <v>24.17317294624934</v>
      </c>
      <c r="V42" s="3">
        <v>1.1601180227718944</v>
      </c>
      <c r="W42" s="3">
        <v>150.9667</v>
      </c>
      <c r="X42" s="3">
        <v>3.0547805780122728</v>
      </c>
      <c r="Y42" s="3">
        <v>624.5216560344995</v>
      </c>
      <c r="Z42" s="3">
        <v>4.089643610147138</v>
      </c>
      <c r="AA42" s="3">
        <v>3.55</v>
      </c>
      <c r="AB42" s="3">
        <v>2.227910628717158</v>
      </c>
      <c r="AC42" s="3">
        <v>4.259167</v>
      </c>
      <c r="AD42" s="3">
        <v>2.783346592347849</v>
      </c>
      <c r="AE42" s="3">
        <v>5.485</v>
      </c>
      <c r="AF42" s="3">
        <v>58.283</v>
      </c>
      <c r="AG42" s="3"/>
      <c r="AH42" s="3">
        <v>57.8</v>
      </c>
      <c r="AI42" s="3">
        <v>70.6</v>
      </c>
      <c r="AJ42" s="3">
        <v>228</v>
      </c>
      <c r="AK42" s="3">
        <v>943.1943440233237</v>
      </c>
      <c r="AL42" s="3">
        <v>2701.979227641466</v>
      </c>
      <c r="AM42" s="3">
        <v>-5.474069753325745</v>
      </c>
      <c r="AN42" s="3">
        <v>5.641667</v>
      </c>
      <c r="AO42" s="3">
        <v>17.166666666666668</v>
      </c>
      <c r="AP42" s="3">
        <v>4.425</v>
      </c>
      <c r="AQ42" s="3">
        <v>5.4</v>
      </c>
      <c r="AR42" s="3">
        <v>5</v>
      </c>
      <c r="AS42" s="3"/>
      <c r="AT42" s="3"/>
      <c r="AU42" s="3">
        <v>5.4978854286812595</v>
      </c>
      <c r="AV42" s="3">
        <v>4.288021298010869</v>
      </c>
      <c r="AW42" s="5">
        <f t="shared" si="5"/>
        <v>4.0910516354361715</v>
      </c>
      <c r="AX42" s="5">
        <f t="shared" si="6"/>
        <v>6.582304094542901</v>
      </c>
      <c r="AY42" s="5">
        <f t="shared" si="7"/>
        <v>2.9223245279264676</v>
      </c>
      <c r="AZ42" s="5">
        <f t="shared" si="8"/>
        <v>-14.398676330359594</v>
      </c>
      <c r="BA42" s="5">
        <f t="shared" si="9"/>
        <v>3.650238379902282</v>
      </c>
      <c r="BB42" s="5">
        <f t="shared" si="10"/>
        <v>-0.5778105731830685</v>
      </c>
    </row>
    <row r="43" spans="1:54" ht="12.75">
      <c r="A43" s="1">
        <v>1964</v>
      </c>
      <c r="B43" s="3">
        <v>2702.923</v>
      </c>
      <c r="C43" s="3">
        <v>1692.286</v>
      </c>
      <c r="D43" s="3">
        <v>344.6365</v>
      </c>
      <c r="E43" s="3">
        <v>681.8902999999997</v>
      </c>
      <c r="F43" s="3">
        <v>-15.8898</v>
      </c>
      <c r="G43" s="3">
        <v>1881.925</v>
      </c>
      <c r="H43" s="4">
        <f t="shared" si="11"/>
        <v>189.6389999999999</v>
      </c>
      <c r="I43" s="3">
        <v>89.92313721322583</v>
      </c>
      <c r="J43" s="3">
        <f t="shared" si="12"/>
        <v>335.71220800000003</v>
      </c>
      <c r="K43" s="3">
        <v>12.420339314142506</v>
      </c>
      <c r="L43" s="3">
        <v>12.750511205831614</v>
      </c>
      <c r="M43" s="3">
        <v>-0.5878746823346429</v>
      </c>
      <c r="N43" s="3">
        <v>0.2577027906455345</v>
      </c>
      <c r="O43" s="4">
        <f t="shared" si="13"/>
        <v>6.965507999999999</v>
      </c>
      <c r="P43" s="4">
        <f t="shared" si="14"/>
        <v>674.9247919999997</v>
      </c>
      <c r="Q43" s="3">
        <v>119.7486</v>
      </c>
      <c r="R43" s="3">
        <v>31.03833</v>
      </c>
      <c r="S43" s="3">
        <v>1.3220893712828419</v>
      </c>
      <c r="T43" s="3">
        <v>663.025</v>
      </c>
      <c r="U43" s="3">
        <v>24.529925565767137</v>
      </c>
      <c r="V43" s="3">
        <v>1.4758204076521508</v>
      </c>
      <c r="W43" s="3">
        <v>156.75</v>
      </c>
      <c r="X43" s="3">
        <v>3.830844815446044</v>
      </c>
      <c r="Y43" s="3">
        <v>639.0153919535462</v>
      </c>
      <c r="Z43" s="3">
        <v>4.229824561403508</v>
      </c>
      <c r="AA43" s="3">
        <v>3.97</v>
      </c>
      <c r="AB43" s="3">
        <v>2.3913068164427664</v>
      </c>
      <c r="AC43" s="3">
        <v>4.404167</v>
      </c>
      <c r="AD43" s="3">
        <v>2.4292359674522226</v>
      </c>
      <c r="AE43" s="3">
        <v>5.665</v>
      </c>
      <c r="AF43" s="3">
        <v>60.765</v>
      </c>
      <c r="AG43" s="3"/>
      <c r="AH43" s="3">
        <v>60.5</v>
      </c>
      <c r="AI43" s="3">
        <v>73.3</v>
      </c>
      <c r="AJ43" s="3">
        <v>236</v>
      </c>
      <c r="AK43" s="3">
        <v>962.0901594962481</v>
      </c>
      <c r="AL43" s="3">
        <v>2793.7062468296676</v>
      </c>
      <c r="AM43" s="3">
        <v>-3.2495630824711728</v>
      </c>
      <c r="AN43" s="3">
        <v>5.158334</v>
      </c>
      <c r="AO43" s="3">
        <v>16.216666666666665</v>
      </c>
      <c r="AP43" s="3">
        <v>3.8416666666666663</v>
      </c>
      <c r="AQ43" s="3">
        <v>5.166666666666665</v>
      </c>
      <c r="AR43" s="3">
        <v>4.616666666666666</v>
      </c>
      <c r="AS43" s="3"/>
      <c r="AT43" s="3"/>
      <c r="AU43" s="3">
        <v>7.389860706187235</v>
      </c>
      <c r="AV43" s="3">
        <v>5.828029056357464</v>
      </c>
      <c r="AW43" s="5">
        <f t="shared" si="5"/>
        <v>5.995765896677874</v>
      </c>
      <c r="AX43" s="5">
        <f t="shared" si="6"/>
        <v>8.326761388585657</v>
      </c>
      <c r="AY43" s="5">
        <f t="shared" si="7"/>
        <v>2.9924886459700595</v>
      </c>
      <c r="AZ43" s="5">
        <f t="shared" si="8"/>
        <v>-30.03786544557944</v>
      </c>
      <c r="BA43" s="5">
        <f t="shared" si="9"/>
        <v>7.198598729742822</v>
      </c>
      <c r="BB43" s="5">
        <f t="shared" si="10"/>
        <v>19.27731303855582</v>
      </c>
    </row>
    <row r="44" spans="1:54" ht="12.75">
      <c r="A44" s="1">
        <v>1965</v>
      </c>
      <c r="B44" s="3">
        <v>2874.847</v>
      </c>
      <c r="C44" s="3">
        <v>1799.11</v>
      </c>
      <c r="D44" s="3">
        <v>392.4575</v>
      </c>
      <c r="E44" s="3">
        <v>710.6260000000003</v>
      </c>
      <c r="F44" s="3">
        <v>-27.3465</v>
      </c>
      <c r="G44" s="3">
        <v>2000.15</v>
      </c>
      <c r="H44" s="4">
        <f t="shared" si="11"/>
        <v>201.0400000000002</v>
      </c>
      <c r="I44" s="3">
        <v>89.94875384346173</v>
      </c>
      <c r="J44" s="3">
        <f t="shared" si="12"/>
        <v>363.16836</v>
      </c>
      <c r="K44" s="3">
        <v>12.632615231349703</v>
      </c>
      <c r="L44" s="3">
        <v>13.651422145248077</v>
      </c>
      <c r="M44" s="3">
        <v>-0.9512332308467198</v>
      </c>
      <c r="N44" s="3">
        <v>-0.06757368305165457</v>
      </c>
      <c r="O44" s="4">
        <f t="shared" si="13"/>
        <v>-1.94264</v>
      </c>
      <c r="P44" s="4">
        <f t="shared" si="14"/>
        <v>712.5686400000003</v>
      </c>
      <c r="Q44" s="3">
        <v>119.7135</v>
      </c>
      <c r="R44" s="3">
        <v>31.52833</v>
      </c>
      <c r="S44" s="3">
        <v>1.5786931835572338</v>
      </c>
      <c r="T44" s="3">
        <v>719.125</v>
      </c>
      <c r="U44" s="3">
        <v>25.014374678026343</v>
      </c>
      <c r="V44" s="3">
        <v>1.9749310325477776</v>
      </c>
      <c r="W44" s="3">
        <v>163.4334</v>
      </c>
      <c r="X44" s="3">
        <v>4.263732057416281</v>
      </c>
      <c r="Y44" s="3">
        <v>653.3579276061881</v>
      </c>
      <c r="Z44" s="3">
        <v>4.400110381354117</v>
      </c>
      <c r="AA44" s="3">
        <v>4.38</v>
      </c>
      <c r="AB44" s="3">
        <v>1.3905933298718969</v>
      </c>
      <c r="AC44" s="3">
        <v>4.493333</v>
      </c>
      <c r="AD44" s="3">
        <v>1.5787783926093484</v>
      </c>
      <c r="AE44" s="3">
        <v>5.874</v>
      </c>
      <c r="AF44" s="3">
        <v>63.901</v>
      </c>
      <c r="AG44" s="3"/>
      <c r="AH44" s="3">
        <v>62.6</v>
      </c>
      <c r="AI44" s="3">
        <v>74.8</v>
      </c>
      <c r="AJ44" s="3">
        <v>246</v>
      </c>
      <c r="AK44" s="3">
        <v>983.434537806362</v>
      </c>
      <c r="AL44" s="3">
        <v>2887.4895843487707</v>
      </c>
      <c r="AM44" s="3">
        <v>-0.4378399983604378</v>
      </c>
      <c r="AN44" s="3">
        <v>4.508334</v>
      </c>
      <c r="AO44" s="3">
        <v>14.958333333333334</v>
      </c>
      <c r="AP44" s="3">
        <v>3.1666666666666674</v>
      </c>
      <c r="AQ44" s="3">
        <v>4.45</v>
      </c>
      <c r="AR44" s="3">
        <v>4.058333333333333</v>
      </c>
      <c r="AS44" s="3"/>
      <c r="AT44" s="3"/>
      <c r="AU44" s="3">
        <v>8.461219411032772</v>
      </c>
      <c r="AV44" s="3">
        <v>6.360669541825659</v>
      </c>
      <c r="AW44" s="5">
        <f t="shared" si="5"/>
        <v>6.312408186323104</v>
      </c>
      <c r="AX44" s="5">
        <f t="shared" si="6"/>
        <v>13.875779263078636</v>
      </c>
      <c r="AY44" s="5">
        <f t="shared" si="7"/>
        <v>4.2141235914340935</v>
      </c>
      <c r="AZ44" s="5">
        <f t="shared" si="8"/>
        <v>72.10097043386324</v>
      </c>
      <c r="BA44" s="5">
        <f t="shared" si="9"/>
        <v>6.282131328294183</v>
      </c>
      <c r="BB44" s="5">
        <f t="shared" si="10"/>
        <v>6.011949018925589</v>
      </c>
    </row>
    <row r="45" spans="1:54" ht="12.75">
      <c r="A45" s="1">
        <v>1966</v>
      </c>
      <c r="B45" s="3">
        <v>3060.198</v>
      </c>
      <c r="C45" s="3">
        <v>1901.999</v>
      </c>
      <c r="D45" s="3">
        <v>423.4955</v>
      </c>
      <c r="E45" s="3">
        <v>775.5575</v>
      </c>
      <c r="F45" s="3">
        <v>-40.854</v>
      </c>
      <c r="G45" s="3">
        <v>2106.625</v>
      </c>
      <c r="H45" s="4">
        <f t="shared" si="11"/>
        <v>204.62599999999998</v>
      </c>
      <c r="I45" s="3">
        <v>90.28654838901086</v>
      </c>
      <c r="J45" s="3">
        <f t="shared" si="12"/>
        <v>386.21003</v>
      </c>
      <c r="K45" s="3">
        <v>12.620426194644924</v>
      </c>
      <c r="L45" s="3">
        <v>13.838826768725424</v>
      </c>
      <c r="M45" s="3">
        <v>-1.3350116561085263</v>
      </c>
      <c r="N45" s="3">
        <v>0.11661108202802564</v>
      </c>
      <c r="O45" s="4">
        <f t="shared" si="13"/>
        <v>3.56853</v>
      </c>
      <c r="P45" s="4">
        <f t="shared" si="14"/>
        <v>771.98897</v>
      </c>
      <c r="Q45" s="3">
        <v>119.6088</v>
      </c>
      <c r="R45" s="3">
        <v>32.47084</v>
      </c>
      <c r="S45" s="3">
        <v>2.989406670128103</v>
      </c>
      <c r="T45" s="3">
        <v>787.8</v>
      </c>
      <c r="U45" s="3">
        <v>25.743432287714718</v>
      </c>
      <c r="V45" s="3">
        <v>2.9145546073906514</v>
      </c>
      <c r="W45" s="3">
        <v>170.9667</v>
      </c>
      <c r="X45" s="3">
        <v>4.609400526452978</v>
      </c>
      <c r="Y45" s="3">
        <v>664.1177372513328</v>
      </c>
      <c r="Z45" s="3">
        <v>4.607914874651028</v>
      </c>
      <c r="AA45" s="3">
        <v>5.55</v>
      </c>
      <c r="AB45" s="3">
        <v>2.7654708655520004</v>
      </c>
      <c r="AC45" s="3">
        <v>5.13</v>
      </c>
      <c r="AD45" s="3">
        <v>2.0122909751455573</v>
      </c>
      <c r="AE45" s="3">
        <v>6.089</v>
      </c>
      <c r="AF45" s="3">
        <v>65.803</v>
      </c>
      <c r="AG45" s="3"/>
      <c r="AH45" s="3">
        <v>65</v>
      </c>
      <c r="AI45" s="3">
        <v>77.6</v>
      </c>
      <c r="AJ45" s="3">
        <v>256</v>
      </c>
      <c r="AK45" s="3">
        <v>994.4283929931454</v>
      </c>
      <c r="AL45" s="3">
        <v>2983.358882200683</v>
      </c>
      <c r="AM45" s="3">
        <v>2.575590830112805</v>
      </c>
      <c r="AN45" s="3">
        <v>3.791667</v>
      </c>
      <c r="AO45" s="3">
        <v>12.725</v>
      </c>
      <c r="AP45" s="3">
        <v>2.4916666666666667</v>
      </c>
      <c r="AQ45" s="3">
        <v>3.766666666666666</v>
      </c>
      <c r="AR45" s="3">
        <v>3.341666666666667</v>
      </c>
      <c r="AS45" s="3"/>
      <c r="AT45" s="3"/>
      <c r="AU45" s="3">
        <v>9.549800104293404</v>
      </c>
      <c r="AV45" s="3">
        <v>6.447334414666228</v>
      </c>
      <c r="AW45" s="5">
        <f t="shared" si="5"/>
        <v>5.718883225594884</v>
      </c>
      <c r="AX45" s="5">
        <f t="shared" si="6"/>
        <v>7.908627048788719</v>
      </c>
      <c r="AY45" s="5">
        <f t="shared" si="7"/>
        <v>9.1372254885129</v>
      </c>
      <c r="AZ45" s="5">
        <f t="shared" si="8"/>
        <v>49.39388952882453</v>
      </c>
      <c r="BA45" s="5">
        <f t="shared" si="9"/>
        <v>5.323350748693834</v>
      </c>
      <c r="BB45" s="5">
        <f t="shared" si="10"/>
        <v>1.783724631913941</v>
      </c>
    </row>
    <row r="46" spans="1:54" ht="12.75">
      <c r="A46" s="1">
        <v>1967</v>
      </c>
      <c r="B46" s="3">
        <v>3140.205</v>
      </c>
      <c r="C46" s="3">
        <v>1958.587</v>
      </c>
      <c r="D46" s="3">
        <v>406.861</v>
      </c>
      <c r="E46" s="3">
        <v>824.8657999999999</v>
      </c>
      <c r="F46" s="3">
        <v>-50.1088</v>
      </c>
      <c r="G46" s="3">
        <v>2198.375</v>
      </c>
      <c r="H46" s="4">
        <f t="shared" si="11"/>
        <v>239.788</v>
      </c>
      <c r="I46" s="3">
        <v>89.0924887701143</v>
      </c>
      <c r="J46" s="3">
        <f t="shared" si="12"/>
        <v>396.37099</v>
      </c>
      <c r="K46" s="3">
        <v>12.622455858773552</v>
      </c>
      <c r="L46" s="3">
        <v>12.956510801046429</v>
      </c>
      <c r="M46" s="3">
        <v>-1.5957174770436962</v>
      </c>
      <c r="N46" s="3">
        <v>1.261662534770819</v>
      </c>
      <c r="O46" s="4">
        <f t="shared" si="13"/>
        <v>39.61879</v>
      </c>
      <c r="P46" s="4">
        <f t="shared" si="14"/>
        <v>785.2470099999999</v>
      </c>
      <c r="Q46" s="3">
        <v>119.955</v>
      </c>
      <c r="R46" s="3">
        <v>33.375</v>
      </c>
      <c r="S46" s="3">
        <v>2.7845291344479994</v>
      </c>
      <c r="T46" s="3">
        <v>833.6</v>
      </c>
      <c r="U46" s="3">
        <v>26.546037599456092</v>
      </c>
      <c r="V46" s="3">
        <v>3.1177090248544426</v>
      </c>
      <c r="W46" s="3">
        <v>177.7083</v>
      </c>
      <c r="X46" s="3">
        <v>3.9432240313464595</v>
      </c>
      <c r="Y46" s="3">
        <v>669.4343716428742</v>
      </c>
      <c r="Z46" s="3">
        <v>4.690833236264147</v>
      </c>
      <c r="AA46" s="3">
        <v>5.110833</v>
      </c>
      <c r="AB46" s="3">
        <v>0.8661288801497937</v>
      </c>
      <c r="AC46" s="3">
        <v>5.506667</v>
      </c>
      <c r="AD46" s="3">
        <v>1.2003421861912296</v>
      </c>
      <c r="AE46" s="3">
        <v>6.295</v>
      </c>
      <c r="AF46" s="3">
        <v>67.897</v>
      </c>
      <c r="AG46" s="3"/>
      <c r="AH46" s="3">
        <v>66.5</v>
      </c>
      <c r="AI46" s="3">
        <v>79.6</v>
      </c>
      <c r="AJ46" s="3">
        <v>268</v>
      </c>
      <c r="AK46" s="3">
        <v>1009.5668666026869</v>
      </c>
      <c r="AL46" s="3">
        <v>3081.3454579199806</v>
      </c>
      <c r="AM46" s="3">
        <v>1.9101896520149229</v>
      </c>
      <c r="AN46" s="3">
        <v>3.841667</v>
      </c>
      <c r="AO46" s="3">
        <v>12.833333333333336</v>
      </c>
      <c r="AP46" s="3">
        <v>2.3333333333333335</v>
      </c>
      <c r="AQ46" s="3">
        <v>4.216666666666667</v>
      </c>
      <c r="AR46" s="3">
        <v>3.3833333333333333</v>
      </c>
      <c r="AS46" s="3"/>
      <c r="AT46" s="3"/>
      <c r="AU46" s="3">
        <v>5.813658288905832</v>
      </c>
      <c r="AV46" s="3">
        <v>2.614438673576025</v>
      </c>
      <c r="AW46" s="5">
        <f t="shared" si="5"/>
        <v>2.9751855810649763</v>
      </c>
      <c r="AX46" s="5">
        <f t="shared" si="6"/>
        <v>-3.9279047829315794</v>
      </c>
      <c r="AY46" s="5">
        <f t="shared" si="7"/>
        <v>6.3577877849160025</v>
      </c>
      <c r="AZ46" s="5">
        <f t="shared" si="8"/>
        <v>22.653350957066642</v>
      </c>
      <c r="BA46" s="5">
        <f t="shared" si="9"/>
        <v>4.3553076603572105</v>
      </c>
      <c r="BB46" s="5">
        <f t="shared" si="10"/>
        <v>17.183544613099034</v>
      </c>
    </row>
    <row r="47" spans="1:54" ht="12.75">
      <c r="A47" s="1">
        <v>1968</v>
      </c>
      <c r="B47" s="3">
        <v>3288.557</v>
      </c>
      <c r="C47" s="3">
        <v>2070.253</v>
      </c>
      <c r="D47" s="3">
        <v>429.795</v>
      </c>
      <c r="E47" s="3">
        <v>855.6752999999995</v>
      </c>
      <c r="F47" s="3">
        <v>-67.1663</v>
      </c>
      <c r="G47" s="3">
        <v>2298.15</v>
      </c>
      <c r="H47" s="4">
        <f t="shared" si="11"/>
        <v>227.89699999999993</v>
      </c>
      <c r="I47" s="3">
        <v>90.08345843395776</v>
      </c>
      <c r="J47" s="3">
        <f t="shared" si="12"/>
        <v>378.72373</v>
      </c>
      <c r="K47" s="3">
        <v>11.516410693200696</v>
      </c>
      <c r="L47" s="3">
        <v>13.069410078645436</v>
      </c>
      <c r="M47" s="3">
        <v>-2.042424686572257</v>
      </c>
      <c r="N47" s="3">
        <v>0.48942530112751587</v>
      </c>
      <c r="O47" s="4">
        <f t="shared" si="13"/>
        <v>16.09503</v>
      </c>
      <c r="P47" s="4">
        <f t="shared" si="14"/>
        <v>839.5802699999996</v>
      </c>
      <c r="Q47" s="3">
        <v>122.0583</v>
      </c>
      <c r="R47" s="3">
        <v>34.79167</v>
      </c>
      <c r="S47" s="3">
        <v>4.244704119850207</v>
      </c>
      <c r="T47" s="3">
        <v>910.575</v>
      </c>
      <c r="U47" s="3">
        <v>27.689196203684475</v>
      </c>
      <c r="V47" s="3">
        <v>4.306324813808771</v>
      </c>
      <c r="W47" s="3">
        <v>190.05</v>
      </c>
      <c r="X47" s="3">
        <v>6.9449204117084</v>
      </c>
      <c r="Y47" s="3">
        <v>686.3687865908903</v>
      </c>
      <c r="Z47" s="3">
        <v>4.791239147592739</v>
      </c>
      <c r="AA47" s="3">
        <v>5.896667</v>
      </c>
      <c r="AB47" s="3">
        <v>0.45956093409400545</v>
      </c>
      <c r="AC47" s="3">
        <v>6.175</v>
      </c>
      <c r="AD47" s="3">
        <v>1.473445062230863</v>
      </c>
      <c r="AE47" s="3">
        <v>6.523</v>
      </c>
      <c r="AF47" s="3">
        <v>70.384</v>
      </c>
      <c r="AG47" s="3"/>
      <c r="AH47" s="3">
        <v>68.8</v>
      </c>
      <c r="AI47" s="3">
        <v>82.6</v>
      </c>
      <c r="AJ47" s="3">
        <v>285</v>
      </c>
      <c r="AK47" s="3">
        <v>1029.2823161189358</v>
      </c>
      <c r="AL47" s="3">
        <v>3181.482446310681</v>
      </c>
      <c r="AM47" s="3">
        <v>3.365555381689588</v>
      </c>
      <c r="AN47" s="3">
        <v>3.558333</v>
      </c>
      <c r="AO47" s="3">
        <v>12.525</v>
      </c>
      <c r="AP47" s="3">
        <v>2.15</v>
      </c>
      <c r="AQ47" s="3">
        <v>3.758333333333334</v>
      </c>
      <c r="AR47" s="3">
        <v>3.1666666666666665</v>
      </c>
      <c r="AS47" s="3"/>
      <c r="AT47" s="3"/>
      <c r="AU47" s="3">
        <v>9.234045105566224</v>
      </c>
      <c r="AV47" s="3">
        <v>4.724277555127765</v>
      </c>
      <c r="AW47" s="5">
        <f t="shared" si="5"/>
        <v>5.701355109576456</v>
      </c>
      <c r="AX47" s="5">
        <f t="shared" si="6"/>
        <v>5.636814538626211</v>
      </c>
      <c r="AY47" s="5">
        <f t="shared" si="7"/>
        <v>3.7350924235190375</v>
      </c>
      <c r="AZ47" s="5">
        <f t="shared" si="8"/>
        <v>34.04092694297209</v>
      </c>
      <c r="BA47" s="5">
        <f t="shared" si="9"/>
        <v>4.538579632683226</v>
      </c>
      <c r="BB47" s="5">
        <f t="shared" si="10"/>
        <v>-4.958963751313695</v>
      </c>
    </row>
    <row r="48" spans="1:54" ht="12.75">
      <c r="A48" s="1">
        <v>1969</v>
      </c>
      <c r="B48" s="3">
        <v>3388.032</v>
      </c>
      <c r="C48" s="3">
        <v>2147.56</v>
      </c>
      <c r="D48" s="3">
        <v>454.425</v>
      </c>
      <c r="E48" s="3">
        <v>857.3673000000002</v>
      </c>
      <c r="F48" s="3">
        <v>-71.3203</v>
      </c>
      <c r="G48" s="3">
        <v>2373.55</v>
      </c>
      <c r="H48" s="4">
        <f t="shared" si="11"/>
        <v>225.99000000000024</v>
      </c>
      <c r="I48" s="3">
        <v>90.47881864717405</v>
      </c>
      <c r="J48" s="3">
        <f t="shared" si="12"/>
        <v>358.14029999999997</v>
      </c>
      <c r="K48" s="3">
        <v>10.570747265669272</v>
      </c>
      <c r="L48" s="3">
        <v>13.412653717556386</v>
      </c>
      <c r="M48" s="3">
        <v>-2.1050657136650424</v>
      </c>
      <c r="N48" s="3">
        <v>-0.7368407382220711</v>
      </c>
      <c r="O48" s="4">
        <f t="shared" si="13"/>
        <v>-24.9644</v>
      </c>
      <c r="P48" s="4">
        <f t="shared" si="14"/>
        <v>882.3317000000002</v>
      </c>
      <c r="Q48" s="3">
        <v>122.3942</v>
      </c>
      <c r="R48" s="3">
        <v>36.68333</v>
      </c>
      <c r="S48" s="3">
        <v>5.437106065905994</v>
      </c>
      <c r="T48" s="3">
        <v>982.225</v>
      </c>
      <c r="U48" s="3">
        <v>28.991018975027387</v>
      </c>
      <c r="V48" s="3">
        <v>4.701554937769137</v>
      </c>
      <c r="W48" s="3">
        <v>201.3917</v>
      </c>
      <c r="X48" s="3">
        <v>5.967745330176255</v>
      </c>
      <c r="Y48" s="3">
        <v>694.6692704160453</v>
      </c>
      <c r="Z48" s="3">
        <v>4.8771870936091215</v>
      </c>
      <c r="AA48" s="3">
        <v>7.825833</v>
      </c>
      <c r="AB48" s="3">
        <v>1.942125059635809</v>
      </c>
      <c r="AC48" s="3">
        <v>7.029167</v>
      </c>
      <c r="AD48" s="3">
        <v>1.596887456009119</v>
      </c>
      <c r="AE48" s="3">
        <v>6.763</v>
      </c>
      <c r="AF48" s="3">
        <v>70.88</v>
      </c>
      <c r="AG48" s="3"/>
      <c r="AH48" s="3">
        <v>69.1</v>
      </c>
      <c r="AI48" s="3">
        <v>83.8</v>
      </c>
      <c r="AJ48" s="3">
        <v>304</v>
      </c>
      <c r="AK48" s="3">
        <v>1048.6006037313243</v>
      </c>
      <c r="AL48" s="3">
        <v>3283.8049460146176</v>
      </c>
      <c r="AM48" s="3">
        <v>3.173972135947888</v>
      </c>
      <c r="AN48" s="3">
        <v>3.491667</v>
      </c>
      <c r="AO48" s="3">
        <v>12.2</v>
      </c>
      <c r="AP48" s="3">
        <v>2.1</v>
      </c>
      <c r="AQ48" s="3">
        <v>3.7166666666666672</v>
      </c>
      <c r="AR48" s="3">
        <v>3.141666666666666</v>
      </c>
      <c r="AS48" s="3"/>
      <c r="AT48" s="3"/>
      <c r="AU48" s="3">
        <v>7.868654421656651</v>
      </c>
      <c r="AV48" s="3">
        <v>3.0248829501815067</v>
      </c>
      <c r="AW48" s="5">
        <f t="shared" si="5"/>
        <v>3.7341812812250463</v>
      </c>
      <c r="AX48" s="5">
        <f t="shared" si="6"/>
        <v>5.730639025581952</v>
      </c>
      <c r="AY48" s="5">
        <f t="shared" si="7"/>
        <v>0.19773855807228014</v>
      </c>
      <c r="AZ48" s="5">
        <f t="shared" si="8"/>
        <v>6.184649146968035</v>
      </c>
      <c r="BA48" s="5">
        <f t="shared" si="9"/>
        <v>3.28089985423059</v>
      </c>
      <c r="BB48" s="5">
        <f t="shared" si="10"/>
        <v>-0.8367815284973878</v>
      </c>
    </row>
    <row r="49" spans="1:54" ht="12.75">
      <c r="A49" s="1">
        <v>1970</v>
      </c>
      <c r="B49" s="3">
        <v>3388.172</v>
      </c>
      <c r="C49" s="3">
        <v>2197.828</v>
      </c>
      <c r="D49" s="3">
        <v>419.5135</v>
      </c>
      <c r="E49" s="3">
        <v>835.8433</v>
      </c>
      <c r="F49" s="3">
        <v>-65.0128</v>
      </c>
      <c r="G49" s="3">
        <v>2465.575</v>
      </c>
      <c r="H49" s="4">
        <f t="shared" si="11"/>
        <v>267.74699999999984</v>
      </c>
      <c r="I49" s="3">
        <v>89.14058586739402</v>
      </c>
      <c r="J49" s="3">
        <f t="shared" si="12"/>
        <v>379.3876900000001</v>
      </c>
      <c r="K49" s="3">
        <v>11.19741530241086</v>
      </c>
      <c r="L49" s="3">
        <v>12.381706123538004</v>
      </c>
      <c r="M49" s="3">
        <v>-1.9188164001119186</v>
      </c>
      <c r="N49" s="3">
        <v>0.7345255789847741</v>
      </c>
      <c r="O49" s="4">
        <f t="shared" si="13"/>
        <v>24.88699</v>
      </c>
      <c r="P49" s="4">
        <f t="shared" si="14"/>
        <v>810.95631</v>
      </c>
      <c r="Q49" s="3">
        <v>121.065</v>
      </c>
      <c r="R49" s="3">
        <v>38.84167</v>
      </c>
      <c r="S49" s="3">
        <v>5.883707940364191</v>
      </c>
      <c r="T49" s="3">
        <v>1035.625</v>
      </c>
      <c r="U49" s="3">
        <v>30.565892168402314</v>
      </c>
      <c r="V49" s="3">
        <v>5.432279543990881</v>
      </c>
      <c r="W49" s="3">
        <v>209.0917</v>
      </c>
      <c r="X49" s="3">
        <v>3.8233949065428208</v>
      </c>
      <c r="Y49" s="3">
        <v>684.0686960747374</v>
      </c>
      <c r="Z49" s="3">
        <v>4.952970395285896</v>
      </c>
      <c r="AA49" s="3">
        <v>7.7125</v>
      </c>
      <c r="AB49" s="3">
        <v>3.4859567025568143</v>
      </c>
      <c r="AC49" s="3">
        <v>8.04</v>
      </c>
      <c r="AD49" s="3">
        <v>2.849292438880787</v>
      </c>
      <c r="AE49" s="3">
        <v>6.989</v>
      </c>
      <c r="AF49" s="3">
        <v>71.214</v>
      </c>
      <c r="AG49" s="3"/>
      <c r="AH49" s="3">
        <v>70.4</v>
      </c>
      <c r="AI49" s="3">
        <v>85.4</v>
      </c>
      <c r="AJ49" s="3">
        <v>323</v>
      </c>
      <c r="AK49" s="3">
        <v>1056.7334276403137</v>
      </c>
      <c r="AL49" s="3">
        <v>3388.3501710597907</v>
      </c>
      <c r="AM49" s="3">
        <v>-0.005258342579596172</v>
      </c>
      <c r="AN49" s="3">
        <v>4.983334</v>
      </c>
      <c r="AO49" s="3">
        <v>15.266666666666666</v>
      </c>
      <c r="AP49" s="3">
        <v>3.525</v>
      </c>
      <c r="AQ49" s="3">
        <v>4.783333333333334</v>
      </c>
      <c r="AR49" s="3">
        <v>4.575</v>
      </c>
      <c r="AS49" s="3"/>
      <c r="AT49" s="3"/>
      <c r="AU49" s="3">
        <v>5.436636208608014</v>
      </c>
      <c r="AV49" s="3">
        <v>0.004132192375982946</v>
      </c>
      <c r="AW49" s="5">
        <f t="shared" si="5"/>
        <v>2.3407029372869648</v>
      </c>
      <c r="AX49" s="5">
        <f t="shared" si="6"/>
        <v>-7.682565879958192</v>
      </c>
      <c r="AY49" s="5">
        <f t="shared" si="7"/>
        <v>-2.510475965201875</v>
      </c>
      <c r="AZ49" s="5">
        <f t="shared" si="8"/>
        <v>-8.843905592096501</v>
      </c>
      <c r="BA49" s="5">
        <f t="shared" si="9"/>
        <v>3.877103916075053</v>
      </c>
      <c r="BB49" s="5">
        <f t="shared" si="10"/>
        <v>18.477366255143846</v>
      </c>
    </row>
    <row r="50" spans="1:54" ht="12.75">
      <c r="A50" s="1">
        <v>1971</v>
      </c>
      <c r="B50" s="3">
        <v>3500.119</v>
      </c>
      <c r="C50" s="3">
        <v>2279.481</v>
      </c>
      <c r="D50" s="3">
        <v>467.4258</v>
      </c>
      <c r="E50" s="3">
        <v>829.0437</v>
      </c>
      <c r="F50" s="3">
        <v>-75.8315</v>
      </c>
      <c r="G50" s="3">
        <v>2564.05</v>
      </c>
      <c r="H50" s="4">
        <f t="shared" si="11"/>
        <v>284.56899999999996</v>
      </c>
      <c r="I50" s="3">
        <v>88.9015814824204</v>
      </c>
      <c r="J50" s="3">
        <f t="shared" si="12"/>
        <v>435.49724000000003</v>
      </c>
      <c r="K50" s="3">
        <v>12.442355245635934</v>
      </c>
      <c r="L50" s="3">
        <v>13.354568801803596</v>
      </c>
      <c r="M50" s="3">
        <v>-2.1665406233330926</v>
      </c>
      <c r="N50" s="3">
        <v>1.2543270671654305</v>
      </c>
      <c r="O50" s="4">
        <f t="shared" si="13"/>
        <v>43.90294</v>
      </c>
      <c r="P50" s="4">
        <f t="shared" si="14"/>
        <v>785.14076</v>
      </c>
      <c r="Q50" s="3">
        <v>117.8083</v>
      </c>
      <c r="R50" s="3">
        <v>40.48333</v>
      </c>
      <c r="S50" s="3">
        <v>4.226543297443186</v>
      </c>
      <c r="T50" s="3">
        <v>1125.375</v>
      </c>
      <c r="U50" s="3">
        <v>32.15247824431112</v>
      </c>
      <c r="V50" s="3">
        <v>5.190707561119212</v>
      </c>
      <c r="W50" s="3">
        <v>223.125</v>
      </c>
      <c r="X50" s="3">
        <v>6.7115528736912955</v>
      </c>
      <c r="Y50" s="3">
        <v>693.9589486837721</v>
      </c>
      <c r="Z50" s="3">
        <v>5.0436974789915965</v>
      </c>
      <c r="AA50" s="3">
        <v>5.109167</v>
      </c>
      <c r="AB50" s="3">
        <v>1.8362148984807005</v>
      </c>
      <c r="AC50" s="3">
        <v>7.386667</v>
      </c>
      <c r="AD50" s="3">
        <v>3.1091172940248413</v>
      </c>
      <c r="AE50" s="3">
        <v>7.235</v>
      </c>
      <c r="AF50" s="3">
        <v>73.765</v>
      </c>
      <c r="AG50" s="3"/>
      <c r="AH50" s="3">
        <v>73.4</v>
      </c>
      <c r="AI50" s="3">
        <v>87.1</v>
      </c>
      <c r="AJ50" s="3">
        <v>345</v>
      </c>
      <c r="AK50" s="3">
        <v>1073.0121559480174</v>
      </c>
      <c r="AL50" s="3">
        <v>3495.1576075624935</v>
      </c>
      <c r="AM50" s="3">
        <v>0.14195046388671229</v>
      </c>
      <c r="AN50" s="3">
        <v>5.95</v>
      </c>
      <c r="AO50" s="3">
        <v>16.89166666666667</v>
      </c>
      <c r="AP50" s="3">
        <v>4.375</v>
      </c>
      <c r="AQ50" s="3">
        <v>5.758333333333334</v>
      </c>
      <c r="AR50" s="3">
        <v>5.458333333333333</v>
      </c>
      <c r="AS50" s="3"/>
      <c r="AT50" s="3"/>
      <c r="AU50" s="3">
        <v>8.666264333132156</v>
      </c>
      <c r="AV50" s="3">
        <v>3.3040530409908397</v>
      </c>
      <c r="AW50" s="5">
        <f t="shared" si="5"/>
        <v>3.715167883929049</v>
      </c>
      <c r="AX50" s="5">
        <f t="shared" si="6"/>
        <v>11.420919708185773</v>
      </c>
      <c r="AY50" s="5">
        <f t="shared" si="7"/>
        <v>-0.8135017652232235</v>
      </c>
      <c r="AZ50" s="5">
        <f t="shared" si="8"/>
        <v>16.64087687347724</v>
      </c>
      <c r="BA50" s="5">
        <f t="shared" si="9"/>
        <v>3.993997343418898</v>
      </c>
      <c r="BB50" s="5">
        <f t="shared" si="10"/>
        <v>6.2827968193855055</v>
      </c>
    </row>
    <row r="51" spans="1:54" ht="12.75">
      <c r="A51" s="1">
        <v>1972</v>
      </c>
      <c r="B51" s="3">
        <v>3690.294</v>
      </c>
      <c r="C51" s="3">
        <v>2415.886</v>
      </c>
      <c r="D51" s="3">
        <v>522.0678</v>
      </c>
      <c r="E51" s="3">
        <v>841.2859999999998</v>
      </c>
      <c r="F51" s="3">
        <v>-88.9458</v>
      </c>
      <c r="G51" s="3">
        <v>2680.75</v>
      </c>
      <c r="H51" s="4">
        <f t="shared" si="11"/>
        <v>264.86400000000003</v>
      </c>
      <c r="I51" s="3">
        <v>90.11977991233796</v>
      </c>
      <c r="J51" s="3">
        <f t="shared" si="12"/>
        <v>440.4688970000001</v>
      </c>
      <c r="K51" s="3">
        <v>11.935875488511215</v>
      </c>
      <c r="L51" s="3">
        <v>14.147051698319974</v>
      </c>
      <c r="M51" s="3">
        <v>-2.4102632473185066</v>
      </c>
      <c r="N51" s="3">
        <v>0.19908703750974854</v>
      </c>
      <c r="O51" s="4">
        <f t="shared" si="13"/>
        <v>7.346897</v>
      </c>
      <c r="P51" s="4">
        <f t="shared" si="14"/>
        <v>833.9391029999998</v>
      </c>
      <c r="Q51" s="3">
        <v>109.0683</v>
      </c>
      <c r="R51" s="3">
        <v>41.80833</v>
      </c>
      <c r="S51" s="3">
        <v>3.2729521015192997</v>
      </c>
      <c r="T51" s="3">
        <v>1237.275</v>
      </c>
      <c r="U51" s="3">
        <v>33.527816482914375</v>
      </c>
      <c r="V51" s="3">
        <v>4.277549705975159</v>
      </c>
      <c r="W51" s="3">
        <v>239.0083</v>
      </c>
      <c r="X51" s="3">
        <v>7.118565826330525</v>
      </c>
      <c r="Y51" s="3">
        <v>712.8656890668605</v>
      </c>
      <c r="Z51" s="3">
        <v>5.176703068470845</v>
      </c>
      <c r="AA51" s="3">
        <v>4.725</v>
      </c>
      <c r="AB51" s="3">
        <v>-1.5337288227011099</v>
      </c>
      <c r="AC51" s="3">
        <v>7.213333</v>
      </c>
      <c r="AD51" s="3">
        <v>1.5328073142532936</v>
      </c>
      <c r="AE51" s="3">
        <v>7.516</v>
      </c>
      <c r="AF51" s="3">
        <v>76.79</v>
      </c>
      <c r="AG51" s="3"/>
      <c r="AH51" s="3">
        <v>75.8</v>
      </c>
      <c r="AI51" s="3">
        <v>89.7</v>
      </c>
      <c r="AJ51" s="3">
        <v>370</v>
      </c>
      <c r="AK51" s="3">
        <v>1103.561277808086</v>
      </c>
      <c r="AL51" s="3">
        <v>3604.2691757841394</v>
      </c>
      <c r="AM51" s="3">
        <v>2.386748048504036</v>
      </c>
      <c r="AN51" s="3">
        <v>5.6</v>
      </c>
      <c r="AO51" s="3">
        <v>16.275</v>
      </c>
      <c r="AP51" s="3">
        <v>3.9583333333333326</v>
      </c>
      <c r="AQ51" s="3">
        <v>5.441666666666667</v>
      </c>
      <c r="AR51" s="3">
        <v>5.05</v>
      </c>
      <c r="AS51" s="3">
        <v>10.4</v>
      </c>
      <c r="AT51" s="3"/>
      <c r="AU51" s="3">
        <v>9.943352215928037</v>
      </c>
      <c r="AV51" s="3">
        <v>5.433386693423836</v>
      </c>
      <c r="AW51" s="5">
        <f t="shared" si="5"/>
        <v>5.984037594522595</v>
      </c>
      <c r="AX51" s="5">
        <f t="shared" si="6"/>
        <v>11.689983736456156</v>
      </c>
      <c r="AY51" s="5">
        <f t="shared" si="7"/>
        <v>1.4766772849247767</v>
      </c>
      <c r="AZ51" s="5">
        <f t="shared" si="8"/>
        <v>17.294000514298148</v>
      </c>
      <c r="BA51" s="5">
        <f t="shared" si="9"/>
        <v>4.551393303562712</v>
      </c>
      <c r="BB51" s="5">
        <f t="shared" si="10"/>
        <v>-6.924506885851911</v>
      </c>
    </row>
    <row r="52" spans="1:54" ht="12.75">
      <c r="A52" s="1">
        <v>1973</v>
      </c>
      <c r="B52" s="3">
        <v>3902.293</v>
      </c>
      <c r="C52" s="3">
        <v>2532.595</v>
      </c>
      <c r="D52" s="3">
        <v>583.5455</v>
      </c>
      <c r="E52" s="3">
        <v>849.1833000000004</v>
      </c>
      <c r="F52" s="3">
        <v>-63.0308</v>
      </c>
      <c r="G52" s="3">
        <v>2869.4</v>
      </c>
      <c r="H52" s="4">
        <f t="shared" si="11"/>
        <v>336.8050000000003</v>
      </c>
      <c r="I52" s="3">
        <v>88.26218024674147</v>
      </c>
      <c r="J52" s="3">
        <f t="shared" si="12"/>
        <v>504.56809999999996</v>
      </c>
      <c r="K52" s="3">
        <v>12.930041388486204</v>
      </c>
      <c r="L52" s="3">
        <v>14.953912994231851</v>
      </c>
      <c r="M52" s="3">
        <v>-1.6152246896888571</v>
      </c>
      <c r="N52" s="3">
        <v>-0.4086469160567902</v>
      </c>
      <c r="O52" s="4">
        <f t="shared" si="13"/>
        <v>-15.9466</v>
      </c>
      <c r="P52" s="4">
        <f t="shared" si="14"/>
        <v>865.1299000000004</v>
      </c>
      <c r="Q52" s="3">
        <v>99.13667</v>
      </c>
      <c r="R52" s="3">
        <v>44.425</v>
      </c>
      <c r="S52" s="3">
        <v>6.2587288227011095</v>
      </c>
      <c r="T52" s="3">
        <v>1382.675</v>
      </c>
      <c r="U52" s="3">
        <v>35.432372710096345</v>
      </c>
      <c r="V52" s="3">
        <v>5.680525685746707</v>
      </c>
      <c r="W52" s="3">
        <v>256.2917</v>
      </c>
      <c r="X52" s="3">
        <v>7.231296988430946</v>
      </c>
      <c r="Y52" s="3">
        <v>723.3263831833945</v>
      </c>
      <c r="Z52" s="3">
        <v>5.39492695237497</v>
      </c>
      <c r="AA52" s="3">
        <v>8.150833</v>
      </c>
      <c r="AB52" s="3">
        <v>-2.8602418452448166</v>
      </c>
      <c r="AC52" s="3">
        <v>7.440833</v>
      </c>
      <c r="AD52" s="3">
        <v>-1.2096556953857167</v>
      </c>
      <c r="AE52" s="3">
        <v>7.825</v>
      </c>
      <c r="AF52" s="3">
        <v>78.265</v>
      </c>
      <c r="AG52" s="3"/>
      <c r="AH52" s="3">
        <v>78.2</v>
      </c>
      <c r="AI52" s="3">
        <v>91.7</v>
      </c>
      <c r="AJ52" s="3">
        <v>394</v>
      </c>
      <c r="AK52" s="3">
        <v>1111.9774654202904</v>
      </c>
      <c r="AL52" s="3">
        <v>3715.729397773012</v>
      </c>
      <c r="AM52" s="3">
        <v>5.020914664528676</v>
      </c>
      <c r="AN52" s="3">
        <v>4.858333</v>
      </c>
      <c r="AO52" s="3">
        <v>14.541666666666666</v>
      </c>
      <c r="AP52" s="3">
        <v>3.241666666666667</v>
      </c>
      <c r="AQ52" s="3">
        <v>4.866666666666666</v>
      </c>
      <c r="AR52" s="3">
        <v>4.341666666666666</v>
      </c>
      <c r="AS52" s="3">
        <v>9.425</v>
      </c>
      <c r="AT52" s="3">
        <v>7.72</v>
      </c>
      <c r="AU52" s="3">
        <v>11.751631609787626</v>
      </c>
      <c r="AV52" s="3">
        <v>5.744772638711182</v>
      </c>
      <c r="AW52" s="5">
        <f t="shared" si="5"/>
        <v>4.830898477825518</v>
      </c>
      <c r="AX52" s="5">
        <f t="shared" si="6"/>
        <v>11.775807663295822</v>
      </c>
      <c r="AY52" s="5">
        <f t="shared" si="7"/>
        <v>0.9387176299142652</v>
      </c>
      <c r="AZ52" s="5">
        <f t="shared" si="8"/>
        <v>-29.13572085472277</v>
      </c>
      <c r="BA52" s="5">
        <f t="shared" si="9"/>
        <v>7.037209736081329</v>
      </c>
      <c r="BB52" s="5">
        <f t="shared" si="10"/>
        <v>27.16148664975242</v>
      </c>
    </row>
    <row r="53" spans="1:54" ht="12.75">
      <c r="A53" s="1">
        <v>1974</v>
      </c>
      <c r="B53" s="3">
        <v>3888.18</v>
      </c>
      <c r="C53" s="3">
        <v>2514.672</v>
      </c>
      <c r="D53" s="3">
        <v>544.445</v>
      </c>
      <c r="E53" s="3">
        <v>864.6175</v>
      </c>
      <c r="F53" s="3">
        <v>-35.5545</v>
      </c>
      <c r="G53" s="3">
        <v>2847</v>
      </c>
      <c r="H53" s="4">
        <f t="shared" si="11"/>
        <v>332.328</v>
      </c>
      <c r="I53" s="3">
        <v>88.32708113804004</v>
      </c>
      <c r="J53" s="3">
        <f t="shared" si="12"/>
        <v>516.6543810000002</v>
      </c>
      <c r="K53" s="3">
        <v>13.287820548431403</v>
      </c>
      <c r="L53" s="3">
        <v>14.0025667535968</v>
      </c>
      <c r="M53" s="3">
        <v>-0.9144252580899033</v>
      </c>
      <c r="N53" s="3">
        <v>0.19967905292450452</v>
      </c>
      <c r="O53" s="4">
        <f t="shared" si="13"/>
        <v>7.7638810000000005</v>
      </c>
      <c r="P53" s="4">
        <f t="shared" si="14"/>
        <v>856.853619</v>
      </c>
      <c r="Q53" s="3">
        <v>101.415</v>
      </c>
      <c r="R53" s="3">
        <v>49.31667</v>
      </c>
      <c r="S53" s="3">
        <v>11.011074845244817</v>
      </c>
      <c r="T53" s="3">
        <v>1496.85</v>
      </c>
      <c r="U53" s="3">
        <v>38.49744610589016</v>
      </c>
      <c r="V53" s="3">
        <v>8.650488695385716</v>
      </c>
      <c r="W53" s="3">
        <v>269.1584</v>
      </c>
      <c r="X53" s="3">
        <v>5.020334251948055</v>
      </c>
      <c r="Y53" s="3">
        <v>699.1591059304537</v>
      </c>
      <c r="Z53" s="3">
        <v>5.561223428286095</v>
      </c>
      <c r="AA53" s="3">
        <v>9.835834</v>
      </c>
      <c r="AB53" s="3">
        <v>0.6942394843930124</v>
      </c>
      <c r="AC53" s="3">
        <v>8.565833</v>
      </c>
      <c r="AD53" s="3">
        <v>-1.0198949980111625</v>
      </c>
      <c r="AE53" s="3">
        <v>8.1</v>
      </c>
      <c r="AF53" s="3">
        <v>76.945</v>
      </c>
      <c r="AG53" s="3"/>
      <c r="AH53" s="3">
        <v>77.1</v>
      </c>
      <c r="AI53" s="3">
        <v>90.6</v>
      </c>
      <c r="AJ53" s="3">
        <v>424</v>
      </c>
      <c r="AK53" s="3">
        <v>1101.3717606974647</v>
      </c>
      <c r="AL53" s="3">
        <v>3829.5855708520558</v>
      </c>
      <c r="AM53" s="3">
        <v>1.530046216852317</v>
      </c>
      <c r="AN53" s="3">
        <v>5.641667</v>
      </c>
      <c r="AO53" s="3">
        <v>16.025</v>
      </c>
      <c r="AP53" s="3">
        <v>3.858333333333334</v>
      </c>
      <c r="AQ53" s="3">
        <v>5.508333333333333</v>
      </c>
      <c r="AR53" s="3">
        <v>5.058333333333333</v>
      </c>
      <c r="AS53" s="3">
        <v>10.541666666666666</v>
      </c>
      <c r="AT53" s="3">
        <v>8.066666666666666</v>
      </c>
      <c r="AU53" s="3">
        <v>8.25754425298786</v>
      </c>
      <c r="AV53" s="3">
        <v>-0.3616591578336159</v>
      </c>
      <c r="AW53" s="5">
        <f t="shared" si="5"/>
        <v>-0.7076930973961448</v>
      </c>
      <c r="AX53" s="5">
        <f t="shared" si="6"/>
        <v>-6.700505787466426</v>
      </c>
      <c r="AY53" s="5">
        <f t="shared" si="7"/>
        <v>1.817534565269896</v>
      </c>
      <c r="AZ53" s="5">
        <f t="shared" si="8"/>
        <v>-43.591863025695375</v>
      </c>
      <c r="BA53" s="5">
        <f t="shared" si="9"/>
        <v>-0.7806510071792006</v>
      </c>
      <c r="BB53" s="5">
        <f t="shared" si="10"/>
        <v>-1.3292558008344058</v>
      </c>
    </row>
    <row r="54" spans="1:54" ht="12.75">
      <c r="A54" s="1">
        <v>1975</v>
      </c>
      <c r="B54" s="3">
        <v>3865.107</v>
      </c>
      <c r="C54" s="3">
        <v>2570.004</v>
      </c>
      <c r="D54" s="3">
        <v>440.5195</v>
      </c>
      <c r="E54" s="3">
        <v>861.7865</v>
      </c>
      <c r="F54" s="3">
        <v>-7.203</v>
      </c>
      <c r="G54" s="3">
        <v>2895</v>
      </c>
      <c r="H54" s="4">
        <f t="shared" si="11"/>
        <v>324.9960000000001</v>
      </c>
      <c r="I54" s="3">
        <v>88.77388601036269</v>
      </c>
      <c r="J54" s="3">
        <f t="shared" si="12"/>
        <v>542.9425</v>
      </c>
      <c r="K54" s="3">
        <v>14.047282520251056</v>
      </c>
      <c r="L54" s="3">
        <v>11.397342945486372</v>
      </c>
      <c r="M54" s="3">
        <v>-0.18635965317389663</v>
      </c>
      <c r="N54" s="3">
        <v>2.83629922793858</v>
      </c>
      <c r="O54" s="4">
        <f t="shared" si="13"/>
        <v>109.626</v>
      </c>
      <c r="P54" s="4">
        <f t="shared" si="14"/>
        <v>752.1605000000001</v>
      </c>
      <c r="Q54" s="3">
        <v>98.50084</v>
      </c>
      <c r="R54" s="3">
        <v>53.825</v>
      </c>
      <c r="S54" s="3">
        <v>9.141594515606988</v>
      </c>
      <c r="T54" s="3">
        <v>1630.6</v>
      </c>
      <c r="U54" s="3">
        <v>42.18770657578173</v>
      </c>
      <c r="V54" s="3">
        <v>9.585727998011162</v>
      </c>
      <c r="W54" s="3">
        <v>281.3584</v>
      </c>
      <c r="X54" s="3">
        <v>4.532646946927921</v>
      </c>
      <c r="Y54" s="3">
        <v>666.9203491652153</v>
      </c>
      <c r="Z54" s="3">
        <v>5.795455191670126</v>
      </c>
      <c r="AA54" s="3">
        <v>6.3175</v>
      </c>
      <c r="AB54" s="3">
        <v>0.5426184393869011</v>
      </c>
      <c r="AC54" s="3">
        <v>8.825833</v>
      </c>
      <c r="AD54" s="3">
        <v>3.17717302282286</v>
      </c>
      <c r="AE54" s="3">
        <v>8.313</v>
      </c>
      <c r="AF54" s="3">
        <v>79.382</v>
      </c>
      <c r="AG54" s="3"/>
      <c r="AH54" s="3">
        <v>79.7</v>
      </c>
      <c r="AI54" s="3">
        <v>91.5</v>
      </c>
      <c r="AJ54" s="3">
        <v>456.25</v>
      </c>
      <c r="AK54" s="3">
        <v>1081.4761859131609</v>
      </c>
      <c r="AL54" s="3">
        <v>3945.8879472471062</v>
      </c>
      <c r="AM54" s="3">
        <v>-2.047218479771176</v>
      </c>
      <c r="AN54" s="3">
        <v>8.475</v>
      </c>
      <c r="AO54" s="3">
        <v>19.958333333333332</v>
      </c>
      <c r="AP54" s="3">
        <v>6.783333333333332</v>
      </c>
      <c r="AQ54" s="3">
        <v>8.041666666666668</v>
      </c>
      <c r="AR54" s="3">
        <v>7.766666666666667</v>
      </c>
      <c r="AS54" s="3">
        <v>14.808333333333332</v>
      </c>
      <c r="AT54" s="3">
        <v>12.191666666666665</v>
      </c>
      <c r="AU54" s="3">
        <v>8.935431071917698</v>
      </c>
      <c r="AV54" s="3">
        <v>-0.5934138851596327</v>
      </c>
      <c r="AW54" s="5">
        <f t="shared" si="5"/>
        <v>2.2003664891484753</v>
      </c>
      <c r="AX54" s="5">
        <f t="shared" si="6"/>
        <v>-19.088337664961575</v>
      </c>
      <c r="AY54" s="5">
        <f t="shared" si="7"/>
        <v>-0.32742802453106234</v>
      </c>
      <c r="AZ54" s="5">
        <f t="shared" si="8"/>
        <v>-79.74096105978145</v>
      </c>
      <c r="BA54" s="5">
        <f t="shared" si="9"/>
        <v>1.6859852476290849</v>
      </c>
      <c r="BB54" s="5">
        <f t="shared" si="10"/>
        <v>-2.2062540622517113</v>
      </c>
    </row>
    <row r="55" spans="1:54" ht="12.75">
      <c r="A55" s="1">
        <v>1976</v>
      </c>
      <c r="B55" s="3">
        <v>4081.04</v>
      </c>
      <c r="C55" s="3">
        <v>2714.31</v>
      </c>
      <c r="D55" s="3">
        <v>536.5683</v>
      </c>
      <c r="E55" s="3">
        <v>870.0597</v>
      </c>
      <c r="F55" s="3">
        <v>-39.898</v>
      </c>
      <c r="G55" s="3">
        <v>3008.025</v>
      </c>
      <c r="H55" s="4">
        <f t="shared" si="11"/>
        <v>293.71500000000015</v>
      </c>
      <c r="I55" s="3">
        <v>90.23561971725634</v>
      </c>
      <c r="J55" s="3">
        <f t="shared" si="12"/>
        <v>557.5672199999999</v>
      </c>
      <c r="K55" s="3">
        <v>13.662380667672945</v>
      </c>
      <c r="L55" s="3">
        <v>13.147832415266697</v>
      </c>
      <c r="M55" s="3">
        <v>-0.9776429537568856</v>
      </c>
      <c r="N55" s="3">
        <v>1.4921912061631348</v>
      </c>
      <c r="O55" s="4">
        <f t="shared" si="13"/>
        <v>60.89692</v>
      </c>
      <c r="P55" s="4">
        <f t="shared" si="14"/>
        <v>809.16278</v>
      </c>
      <c r="Q55" s="3">
        <v>105.6292</v>
      </c>
      <c r="R55" s="3">
        <v>56.93333</v>
      </c>
      <c r="S55" s="3">
        <v>5.774881560613099</v>
      </c>
      <c r="T55" s="3">
        <v>1818.95</v>
      </c>
      <c r="U55" s="3">
        <v>44.57074667241684</v>
      </c>
      <c r="V55" s="3">
        <v>5.6486599771771395</v>
      </c>
      <c r="W55" s="3">
        <v>297.1334</v>
      </c>
      <c r="X55" s="3">
        <v>5.606727931350175</v>
      </c>
      <c r="Y55" s="3">
        <v>666.655647893565</v>
      </c>
      <c r="Z55" s="3">
        <v>6.1216611797933185</v>
      </c>
      <c r="AA55" s="3">
        <v>5.345</v>
      </c>
      <c r="AB55" s="3">
        <v>-1.1245671235109667</v>
      </c>
      <c r="AC55" s="3">
        <v>8.434166</v>
      </c>
      <c r="AD55" s="3">
        <v>2.1658901764581415</v>
      </c>
      <c r="AE55" s="3">
        <v>8.549</v>
      </c>
      <c r="AF55" s="3">
        <v>82.471</v>
      </c>
      <c r="AG55" s="3"/>
      <c r="AH55" s="3">
        <v>82.6</v>
      </c>
      <c r="AI55" s="3">
        <v>94.2</v>
      </c>
      <c r="AJ55" s="3">
        <v>489.25</v>
      </c>
      <c r="AK55" s="3">
        <v>1097.693075675527</v>
      </c>
      <c r="AL55" s="3">
        <v>4064.6899201847214</v>
      </c>
      <c r="AM55" s="3">
        <v>0.40224666915147045</v>
      </c>
      <c r="AN55" s="3">
        <v>7.7</v>
      </c>
      <c r="AO55" s="3">
        <v>18.991666666666664</v>
      </c>
      <c r="AP55" s="3">
        <v>5.925</v>
      </c>
      <c r="AQ55" s="3">
        <v>7.416666666666667</v>
      </c>
      <c r="AR55" s="3">
        <v>6.983333333333333</v>
      </c>
      <c r="AS55" s="3">
        <v>13.95</v>
      </c>
      <c r="AT55" s="3">
        <v>11.441666666666665</v>
      </c>
      <c r="AU55" s="3">
        <v>11.550962835765976</v>
      </c>
      <c r="AV55" s="3">
        <v>5.586727611939324</v>
      </c>
      <c r="AW55" s="5">
        <f t="shared" si="5"/>
        <v>5.615010715936641</v>
      </c>
      <c r="AX55" s="5">
        <f t="shared" si="6"/>
        <v>21.803529696188264</v>
      </c>
      <c r="AY55" s="5">
        <f t="shared" si="7"/>
        <v>0.9600057554858488</v>
      </c>
      <c r="AZ55" s="5">
        <f t="shared" si="8"/>
        <v>453.90809384978485</v>
      </c>
      <c r="BA55" s="5">
        <f t="shared" si="9"/>
        <v>3.9041450777202114</v>
      </c>
      <c r="BB55" s="5">
        <f t="shared" si="10"/>
        <v>-9.625041538972766</v>
      </c>
    </row>
    <row r="56" spans="1:54" ht="12.75">
      <c r="A56" s="1">
        <v>1977</v>
      </c>
      <c r="B56" s="3">
        <v>4279.254</v>
      </c>
      <c r="C56" s="3">
        <v>2829.796</v>
      </c>
      <c r="D56" s="3">
        <v>627.1315</v>
      </c>
      <c r="E56" s="3">
        <v>886.5590000000001</v>
      </c>
      <c r="F56" s="3">
        <v>-64.2325</v>
      </c>
      <c r="G56" s="3">
        <v>3105.1</v>
      </c>
      <c r="H56" s="4">
        <f t="shared" si="11"/>
        <v>275.3040000000001</v>
      </c>
      <c r="I56" s="3">
        <v>91.13381211555183</v>
      </c>
      <c r="J56" s="3">
        <f t="shared" si="12"/>
        <v>591.3082199999999</v>
      </c>
      <c r="K56" s="3">
        <v>13.818021084983503</v>
      </c>
      <c r="L56" s="3">
        <v>14.655159520794978</v>
      </c>
      <c r="M56" s="3">
        <v>-1.5010209723470493</v>
      </c>
      <c r="N56" s="3">
        <v>0.6638825365355737</v>
      </c>
      <c r="O56" s="4">
        <f t="shared" si="13"/>
        <v>28.40922</v>
      </c>
      <c r="P56" s="4">
        <f t="shared" si="14"/>
        <v>858.1497800000001</v>
      </c>
      <c r="Q56" s="3">
        <v>103.3492</v>
      </c>
      <c r="R56" s="3">
        <v>60.61667</v>
      </c>
      <c r="S56" s="3">
        <v>6.469567123510966</v>
      </c>
      <c r="T56" s="3">
        <v>2026.85</v>
      </c>
      <c r="U56" s="3">
        <v>47.36456401045603</v>
      </c>
      <c r="V56" s="3">
        <v>6.268275823541858</v>
      </c>
      <c r="W56" s="3">
        <v>319.9167</v>
      </c>
      <c r="X56" s="3">
        <v>7.667700770091823</v>
      </c>
      <c r="Y56" s="3">
        <v>675.4346982469349</v>
      </c>
      <c r="Z56" s="3">
        <v>6.3355554742844</v>
      </c>
      <c r="AA56" s="3">
        <v>5.611667</v>
      </c>
      <c r="AB56" s="3">
        <v>-2.01824734534428</v>
      </c>
      <c r="AC56" s="3">
        <v>8.024166</v>
      </c>
      <c r="AD56" s="3">
        <v>0.3685439575500826</v>
      </c>
      <c r="AE56" s="3">
        <v>8.837</v>
      </c>
      <c r="AF56" s="3">
        <v>86.697</v>
      </c>
      <c r="AG56" s="3"/>
      <c r="AH56" s="3">
        <v>84.2</v>
      </c>
      <c r="AI56" s="3">
        <v>95.4</v>
      </c>
      <c r="AJ56" s="3">
        <v>527.5</v>
      </c>
      <c r="AK56" s="3">
        <v>1113.7017958901745</v>
      </c>
      <c r="AL56" s="3">
        <v>4186.04821682656</v>
      </c>
      <c r="AM56" s="3">
        <v>2.2265816910274223</v>
      </c>
      <c r="AN56" s="3">
        <v>7.05</v>
      </c>
      <c r="AO56" s="3">
        <v>17.775</v>
      </c>
      <c r="AP56" s="3">
        <v>5.2</v>
      </c>
      <c r="AQ56" s="3">
        <v>6.966666666666666</v>
      </c>
      <c r="AR56" s="3">
        <v>6.225</v>
      </c>
      <c r="AS56" s="3">
        <v>14.033333333333333</v>
      </c>
      <c r="AT56" s="3">
        <v>9.958333333333334</v>
      </c>
      <c r="AU56" s="3">
        <v>11.429670964017703</v>
      </c>
      <c r="AV56" s="3">
        <v>4.856948228882829</v>
      </c>
      <c r="AW56" s="5">
        <f t="shared" si="5"/>
        <v>4.254709299969406</v>
      </c>
      <c r="AX56" s="5">
        <f t="shared" si="6"/>
        <v>16.878224076972103</v>
      </c>
      <c r="AY56" s="5">
        <f t="shared" si="7"/>
        <v>1.896341136131241</v>
      </c>
      <c r="AZ56" s="5">
        <f t="shared" si="8"/>
        <v>60.99177903654318</v>
      </c>
      <c r="BA56" s="5">
        <f t="shared" si="9"/>
        <v>3.2272005718037455</v>
      </c>
      <c r="BB56" s="5">
        <f t="shared" si="10"/>
        <v>-6.268321331903392</v>
      </c>
    </row>
    <row r="57" spans="1:54" ht="12.75">
      <c r="A57" s="1">
        <v>1978</v>
      </c>
      <c r="B57" s="3">
        <v>4493.719</v>
      </c>
      <c r="C57" s="3">
        <v>2951.632</v>
      </c>
      <c r="D57" s="3">
        <v>685.9593</v>
      </c>
      <c r="E57" s="3">
        <v>921.6827000000001</v>
      </c>
      <c r="F57" s="3">
        <v>-65.555</v>
      </c>
      <c r="G57" s="3">
        <v>3264.2</v>
      </c>
      <c r="H57" s="4">
        <f t="shared" si="11"/>
        <v>312.56799999999976</v>
      </c>
      <c r="I57" s="3">
        <v>90.42436125237425</v>
      </c>
      <c r="J57" s="3">
        <f t="shared" si="12"/>
        <v>621.293474</v>
      </c>
      <c r="K57" s="3">
        <v>13.825819415944787</v>
      </c>
      <c r="L57" s="3">
        <v>15.264846333293201</v>
      </c>
      <c r="M57" s="3">
        <v>-1.4588139578821018</v>
      </c>
      <c r="N57" s="3">
        <v>0.01978704053368713</v>
      </c>
      <c r="O57" s="4">
        <f t="shared" si="13"/>
        <v>0.889174</v>
      </c>
      <c r="P57" s="4">
        <f t="shared" si="14"/>
        <v>920.793526</v>
      </c>
      <c r="Q57" s="3">
        <v>92.39083</v>
      </c>
      <c r="R57" s="3">
        <v>65.24167</v>
      </c>
      <c r="S57" s="3">
        <v>7.62991434534428</v>
      </c>
      <c r="T57" s="3">
        <v>2291.375</v>
      </c>
      <c r="U57" s="3">
        <v>50.9906160131508</v>
      </c>
      <c r="V57" s="3">
        <v>7.655622042449917</v>
      </c>
      <c r="W57" s="3">
        <v>346.225</v>
      </c>
      <c r="X57" s="3">
        <v>8.223484425789596</v>
      </c>
      <c r="Y57" s="3">
        <v>678.9974843816486</v>
      </c>
      <c r="Z57" s="3">
        <v>6.618167376705899</v>
      </c>
      <c r="AA57" s="3">
        <v>7.994166</v>
      </c>
      <c r="AB57" s="3">
        <v>-3.2588567996922926</v>
      </c>
      <c r="AC57" s="3">
        <v>8.725</v>
      </c>
      <c r="AD57" s="3">
        <v>0.2564817331667424</v>
      </c>
      <c r="AE57" s="3">
        <v>9.164</v>
      </c>
      <c r="AF57" s="3">
        <v>89.823</v>
      </c>
      <c r="AG57" s="3"/>
      <c r="AH57" s="3">
        <v>84.8</v>
      </c>
      <c r="AI57" s="3">
        <v>96.6</v>
      </c>
      <c r="AJ57" s="3">
        <v>573</v>
      </c>
      <c r="AK57" s="3">
        <v>1123.736178931864</v>
      </c>
      <c r="AL57" s="3">
        <v>4310.023098446453</v>
      </c>
      <c r="AM57" s="3">
        <v>4.262063041373487</v>
      </c>
      <c r="AN57" s="3">
        <v>6.066667</v>
      </c>
      <c r="AO57" s="3">
        <v>16.408333333333335</v>
      </c>
      <c r="AP57" s="3">
        <v>4.25</v>
      </c>
      <c r="AQ57" s="3">
        <v>6.008333333333333</v>
      </c>
      <c r="AR57" s="3">
        <v>5.225</v>
      </c>
      <c r="AS57" s="3">
        <v>12.741666666666667</v>
      </c>
      <c r="AT57" s="3">
        <v>9.083333333333334</v>
      </c>
      <c r="AU57" s="3">
        <v>13.051039790808394</v>
      </c>
      <c r="AV57" s="3">
        <v>5.011738027235602</v>
      </c>
      <c r="AW57" s="5">
        <f t="shared" si="5"/>
        <v>4.305469369523474</v>
      </c>
      <c r="AX57" s="5">
        <f t="shared" si="6"/>
        <v>9.380456889822963</v>
      </c>
      <c r="AY57" s="5">
        <f t="shared" si="7"/>
        <v>3.961800624662315</v>
      </c>
      <c r="AZ57" s="5">
        <f t="shared" si="8"/>
        <v>2.0589265558712544</v>
      </c>
      <c r="BA57" s="5">
        <f t="shared" si="9"/>
        <v>5.123828540143638</v>
      </c>
      <c r="BB57" s="5">
        <f t="shared" si="10"/>
        <v>13.53558248336373</v>
      </c>
    </row>
    <row r="58" spans="1:54" ht="12.75">
      <c r="A58" s="1">
        <v>1979</v>
      </c>
      <c r="B58" s="3">
        <v>4624.041</v>
      </c>
      <c r="C58" s="3">
        <v>3020.14</v>
      </c>
      <c r="D58" s="3">
        <v>704.5303</v>
      </c>
      <c r="E58" s="3">
        <v>944.6295000000002</v>
      </c>
      <c r="F58" s="3">
        <v>-45.2588</v>
      </c>
      <c r="G58" s="3">
        <v>3353.85</v>
      </c>
      <c r="H58" s="4">
        <f t="shared" si="11"/>
        <v>333.71000000000004</v>
      </c>
      <c r="I58" s="3">
        <v>90.04994260327683</v>
      </c>
      <c r="J58" s="3">
        <f t="shared" si="12"/>
        <v>651.87766</v>
      </c>
      <c r="K58" s="3">
        <v>14.097575259388918</v>
      </c>
      <c r="L58" s="3">
        <v>15.236246823936032</v>
      </c>
      <c r="M58" s="3">
        <v>-0.9787715982622126</v>
      </c>
      <c r="N58" s="3">
        <v>-0.15989996628490102</v>
      </c>
      <c r="O58" s="4">
        <f t="shared" si="13"/>
        <v>-7.39384</v>
      </c>
      <c r="P58" s="4">
        <f t="shared" si="14"/>
        <v>952.0233400000002</v>
      </c>
      <c r="Q58" s="3">
        <v>88.065</v>
      </c>
      <c r="R58" s="3">
        <v>72.58333</v>
      </c>
      <c r="S58" s="3">
        <v>11.253022799692292</v>
      </c>
      <c r="T58" s="3">
        <v>2557.5</v>
      </c>
      <c r="U58" s="3">
        <v>55.30876564459528</v>
      </c>
      <c r="V58" s="3">
        <v>8.468518266833257</v>
      </c>
      <c r="W58" s="3">
        <v>372.6167</v>
      </c>
      <c r="X58" s="3">
        <v>7.62270200014441</v>
      </c>
      <c r="Y58" s="3">
        <v>673.7027949500292</v>
      </c>
      <c r="Z58" s="3">
        <v>6.863621517768796</v>
      </c>
      <c r="AA58" s="3">
        <v>10.9125</v>
      </c>
      <c r="AB58" s="3">
        <v>-2.5892227784947295</v>
      </c>
      <c r="AC58" s="3">
        <v>9.629167</v>
      </c>
      <c r="AD58" s="3">
        <v>0.4753943682138395</v>
      </c>
      <c r="AE58" s="3">
        <v>9.514</v>
      </c>
      <c r="AF58" s="3">
        <v>90.406</v>
      </c>
      <c r="AG58" s="3"/>
      <c r="AH58" s="3">
        <v>84.5</v>
      </c>
      <c r="AI58" s="3">
        <v>95.1</v>
      </c>
      <c r="AJ58" s="3">
        <v>632.25</v>
      </c>
      <c r="AK58" s="3">
        <v>1143.128024340176</v>
      </c>
      <c r="AL58" s="3">
        <v>4436.678568298464</v>
      </c>
      <c r="AM58" s="3">
        <v>4.223033713560028</v>
      </c>
      <c r="AN58" s="3">
        <v>5.85</v>
      </c>
      <c r="AO58" s="3">
        <v>16.116666666666667</v>
      </c>
      <c r="AP58" s="3">
        <v>4.141666666666667</v>
      </c>
      <c r="AQ58" s="3">
        <v>5.716666666666668</v>
      </c>
      <c r="AR58" s="3">
        <v>5.083333333333334</v>
      </c>
      <c r="AS58" s="3">
        <v>12.341666666666667</v>
      </c>
      <c r="AT58" s="3">
        <v>8.308333333333332</v>
      </c>
      <c r="AU58" s="3">
        <v>11.614205444329272</v>
      </c>
      <c r="AV58" s="3">
        <v>2.900092328870585</v>
      </c>
      <c r="AW58" s="5">
        <f t="shared" si="5"/>
        <v>2.321021048694405</v>
      </c>
      <c r="AX58" s="5">
        <f t="shared" si="6"/>
        <v>2.707303479958645</v>
      </c>
      <c r="AY58" s="5">
        <f t="shared" si="7"/>
        <v>2.4896637421967682</v>
      </c>
      <c r="AZ58" s="5">
        <f t="shared" si="8"/>
        <v>-30.960567462436128</v>
      </c>
      <c r="BA58" s="5">
        <f t="shared" si="9"/>
        <v>2.746461613871709</v>
      </c>
      <c r="BB58" s="5">
        <f t="shared" si="10"/>
        <v>6.763968160528355</v>
      </c>
    </row>
    <row r="59" spans="1:54" ht="12.75">
      <c r="A59" s="1">
        <v>1980</v>
      </c>
      <c r="B59" s="3">
        <v>4611.895</v>
      </c>
      <c r="C59" s="3">
        <v>3009.675</v>
      </c>
      <c r="D59" s="3">
        <v>626.2223</v>
      </c>
      <c r="E59" s="3">
        <v>965.9217000000002</v>
      </c>
      <c r="F59" s="3">
        <v>10.076</v>
      </c>
      <c r="G59" s="3">
        <v>3373.3</v>
      </c>
      <c r="H59" s="4">
        <f t="shared" si="11"/>
        <v>363.625</v>
      </c>
      <c r="I59" s="3">
        <v>89.22049624996293</v>
      </c>
      <c r="J59" s="3">
        <f t="shared" si="12"/>
        <v>676.5778300000001</v>
      </c>
      <c r="K59" s="3">
        <v>14.670278269561644</v>
      </c>
      <c r="L59" s="3">
        <v>13.57841624755117</v>
      </c>
      <c r="M59" s="3">
        <v>0.21847852130198106</v>
      </c>
      <c r="N59" s="3">
        <v>0.8733835007084939</v>
      </c>
      <c r="O59" s="4">
        <f t="shared" si="13"/>
        <v>40.27953</v>
      </c>
      <c r="P59" s="4">
        <f t="shared" si="14"/>
        <v>925.6421700000002</v>
      </c>
      <c r="Q59" s="3">
        <v>87.385</v>
      </c>
      <c r="R59" s="3">
        <v>82.38333</v>
      </c>
      <c r="S59" s="3">
        <v>13.50172277849473</v>
      </c>
      <c r="T59" s="3">
        <v>2784.275</v>
      </c>
      <c r="U59" s="3">
        <v>60.371604297149</v>
      </c>
      <c r="V59" s="3">
        <v>9.153772631786161</v>
      </c>
      <c r="W59" s="3">
        <v>395.7417</v>
      </c>
      <c r="X59" s="3">
        <v>6.206109388011871</v>
      </c>
      <c r="Y59" s="3">
        <v>655.5096632055023</v>
      </c>
      <c r="Z59" s="3">
        <v>7.035586596004414</v>
      </c>
      <c r="AA59" s="3">
        <v>12.29083</v>
      </c>
      <c r="AB59" s="3">
        <v>1.9125046761753879</v>
      </c>
      <c r="AC59" s="3">
        <v>11.93833</v>
      </c>
      <c r="AD59" s="3">
        <v>2.7043380027167245</v>
      </c>
      <c r="AE59" s="3">
        <v>9.813</v>
      </c>
      <c r="AF59" s="3">
        <v>91.156</v>
      </c>
      <c r="AG59" s="3"/>
      <c r="AH59" s="3">
        <v>84.3</v>
      </c>
      <c r="AI59" s="3">
        <v>92.8</v>
      </c>
      <c r="AJ59" s="3">
        <v>686</v>
      </c>
      <c r="AK59" s="3">
        <v>1136.2957933393793</v>
      </c>
      <c r="AL59" s="3">
        <v>4566.082587668775</v>
      </c>
      <c r="AM59" s="3">
        <v>1.0033198360219564</v>
      </c>
      <c r="AN59" s="3">
        <v>7.175</v>
      </c>
      <c r="AO59" s="3">
        <v>17.8</v>
      </c>
      <c r="AP59" s="3">
        <v>6</v>
      </c>
      <c r="AQ59" s="3">
        <v>6.358333333333334</v>
      </c>
      <c r="AR59" s="3">
        <v>6.316666666666666</v>
      </c>
      <c r="AS59" s="3">
        <v>14.291666666666664</v>
      </c>
      <c r="AT59" s="3">
        <v>10.1</v>
      </c>
      <c r="AU59" s="3">
        <v>8.867057673509283</v>
      </c>
      <c r="AV59" s="3">
        <v>-0.2626706813369406</v>
      </c>
      <c r="AW59" s="5">
        <f t="shared" si="5"/>
        <v>-0.34650711556416525</v>
      </c>
      <c r="AX59" s="5">
        <f t="shared" si="6"/>
        <v>-11.114922949374929</v>
      </c>
      <c r="AY59" s="5">
        <f t="shared" si="7"/>
        <v>2.254026578674484</v>
      </c>
      <c r="AZ59" s="5">
        <f t="shared" si="8"/>
        <v>-122.2630737005842</v>
      </c>
      <c r="BA59" s="5">
        <f t="shared" si="9"/>
        <v>0.5799305276026123</v>
      </c>
      <c r="BB59" s="5">
        <f t="shared" si="10"/>
        <v>8.96437026160437</v>
      </c>
    </row>
    <row r="60" spans="1:54" ht="12.75">
      <c r="A60" s="1">
        <v>1981</v>
      </c>
      <c r="B60" s="3">
        <v>4724.904</v>
      </c>
      <c r="C60" s="3">
        <v>3046.366</v>
      </c>
      <c r="D60" s="3">
        <v>689.654</v>
      </c>
      <c r="E60" s="3">
        <v>983.2840000000004</v>
      </c>
      <c r="F60" s="3">
        <v>5.6</v>
      </c>
      <c r="G60" s="3">
        <v>3452.3</v>
      </c>
      <c r="H60" s="4">
        <f t="shared" si="11"/>
        <v>405.9340000000002</v>
      </c>
      <c r="I60" s="3">
        <v>88.24163601077541</v>
      </c>
      <c r="J60" s="3">
        <f t="shared" si="12"/>
        <v>741.79538</v>
      </c>
      <c r="K60" s="3">
        <v>15.699692099564349</v>
      </c>
      <c r="L60" s="3">
        <v>14.596148408517926</v>
      </c>
      <c r="M60" s="3">
        <v>0.11852092656274073</v>
      </c>
      <c r="N60" s="3">
        <v>0.9850227644836804</v>
      </c>
      <c r="O60" s="4">
        <f t="shared" si="13"/>
        <v>46.54138</v>
      </c>
      <c r="P60" s="4">
        <f t="shared" si="14"/>
        <v>936.7426200000004</v>
      </c>
      <c r="Q60" s="3">
        <v>103.2575</v>
      </c>
      <c r="R60" s="3">
        <v>90.93334</v>
      </c>
      <c r="S60" s="3">
        <v>10.378325323824612</v>
      </c>
      <c r="T60" s="3">
        <v>3115.9</v>
      </c>
      <c r="U60" s="3">
        <v>65.94631340657926</v>
      </c>
      <c r="V60" s="3">
        <v>9.233991997283276</v>
      </c>
      <c r="W60" s="3">
        <v>424.9083</v>
      </c>
      <c r="X60" s="3">
        <v>7.37011035228281</v>
      </c>
      <c r="Y60" s="3">
        <v>644.3245695635932</v>
      </c>
      <c r="Z60" s="3">
        <v>7.333111638440577</v>
      </c>
      <c r="AA60" s="3">
        <v>14.75583</v>
      </c>
      <c r="AB60" s="3">
        <v>8.597483677298108</v>
      </c>
      <c r="AC60" s="3">
        <v>14.17083</v>
      </c>
      <c r="AD60" s="3">
        <v>7.841787190443205</v>
      </c>
      <c r="AE60" s="3">
        <v>10.106</v>
      </c>
      <c r="AF60" s="3">
        <v>89.566</v>
      </c>
      <c r="AG60" s="3"/>
      <c r="AH60" s="3">
        <v>86</v>
      </c>
      <c r="AI60" s="3">
        <v>92.2</v>
      </c>
      <c r="AJ60" s="3">
        <v>740.5</v>
      </c>
      <c r="AK60" s="3">
        <v>1122.883087390481</v>
      </c>
      <c r="AL60" s="3">
        <v>4698.307300651158</v>
      </c>
      <c r="AM60" s="3">
        <v>0.5660910972161534</v>
      </c>
      <c r="AN60" s="3">
        <v>7.616667</v>
      </c>
      <c r="AO60" s="3">
        <v>19.59166666666667</v>
      </c>
      <c r="AP60" s="3">
        <v>6.325</v>
      </c>
      <c r="AQ60" s="3">
        <v>6.825</v>
      </c>
      <c r="AR60" s="3">
        <v>6.683333333333334</v>
      </c>
      <c r="AS60" s="3">
        <v>15.625</v>
      </c>
      <c r="AT60" s="3">
        <v>10.425</v>
      </c>
      <c r="AU60" s="3">
        <v>11.910641010676027</v>
      </c>
      <c r="AV60" s="3">
        <v>2.4503810255871006</v>
      </c>
      <c r="AW60" s="5">
        <f t="shared" si="5"/>
        <v>1.219101730253258</v>
      </c>
      <c r="AX60" s="5">
        <f t="shared" si="6"/>
        <v>10.129262404101546</v>
      </c>
      <c r="AY60" s="5">
        <f t="shared" si="7"/>
        <v>1.7974852412985687</v>
      </c>
      <c r="AZ60" s="5">
        <f t="shared" si="8"/>
        <v>-44.422389837237006</v>
      </c>
      <c r="BA60" s="5">
        <f t="shared" si="9"/>
        <v>2.3419203747072626</v>
      </c>
      <c r="BB60" s="5">
        <f t="shared" si="10"/>
        <v>11.635338604331436</v>
      </c>
    </row>
    <row r="61" spans="1:54" ht="12.75">
      <c r="A61" s="1">
        <v>1982</v>
      </c>
      <c r="B61" s="3">
        <v>4623.604</v>
      </c>
      <c r="C61" s="3">
        <v>3081.453</v>
      </c>
      <c r="D61" s="3">
        <v>590.3645</v>
      </c>
      <c r="E61" s="3">
        <v>965.8965000000003</v>
      </c>
      <c r="F61" s="3">
        <v>-14.11</v>
      </c>
      <c r="G61" s="3">
        <v>3483.025</v>
      </c>
      <c r="H61" s="4">
        <f t="shared" si="11"/>
        <v>401.5720000000001</v>
      </c>
      <c r="I61" s="3">
        <v>88.4705966796104</v>
      </c>
      <c r="J61" s="3">
        <f t="shared" si="12"/>
        <v>703.5949</v>
      </c>
      <c r="K61" s="3">
        <v>15.21745590669097</v>
      </c>
      <c r="L61" s="3">
        <v>12.768491851810838</v>
      </c>
      <c r="M61" s="3">
        <v>-0.30517319389809333</v>
      </c>
      <c r="N61" s="3">
        <v>2.7541372487782256</v>
      </c>
      <c r="O61" s="4">
        <f t="shared" si="13"/>
        <v>127.34039999999999</v>
      </c>
      <c r="P61" s="4">
        <f t="shared" si="14"/>
        <v>838.5561000000002</v>
      </c>
      <c r="Q61" s="3">
        <v>116.4967</v>
      </c>
      <c r="R61" s="3">
        <v>96.53333</v>
      </c>
      <c r="S61" s="3">
        <v>6.158346322701891</v>
      </c>
      <c r="T61" s="3">
        <v>3242.075</v>
      </c>
      <c r="U61" s="3">
        <v>70.12008381340615</v>
      </c>
      <c r="V61" s="3">
        <v>6.329042809556795</v>
      </c>
      <c r="W61" s="3">
        <v>452.95</v>
      </c>
      <c r="X61" s="3">
        <v>6.59947099174103</v>
      </c>
      <c r="Y61" s="3">
        <v>645.963289498238</v>
      </c>
      <c r="Z61" s="3">
        <v>7.157688486587923</v>
      </c>
      <c r="AA61" s="3">
        <v>11.88583</v>
      </c>
      <c r="AB61" s="3">
        <v>8.726299504159854</v>
      </c>
      <c r="AC61" s="3">
        <v>13.7875</v>
      </c>
      <c r="AD61" s="3">
        <v>9.5861259503248</v>
      </c>
      <c r="AE61" s="3">
        <v>10.334</v>
      </c>
      <c r="AF61" s="3">
        <v>90.2</v>
      </c>
      <c r="AG61" s="3"/>
      <c r="AH61" s="3">
        <v>85.5</v>
      </c>
      <c r="AI61" s="3">
        <v>93.3</v>
      </c>
      <c r="AJ61" s="3">
        <v>779</v>
      </c>
      <c r="AK61" s="3">
        <v>1110.9513246917486</v>
      </c>
      <c r="AL61" s="3">
        <v>4833.429268236196</v>
      </c>
      <c r="AM61" s="3">
        <v>-4.341126280984439</v>
      </c>
      <c r="AN61" s="3">
        <v>9.708334</v>
      </c>
      <c r="AO61" s="3">
        <v>23.175</v>
      </c>
      <c r="AP61" s="3">
        <v>8.816666666666666</v>
      </c>
      <c r="AQ61" s="3">
        <v>8.283333333333333</v>
      </c>
      <c r="AR61" s="3">
        <v>8.608333333333333</v>
      </c>
      <c r="AS61" s="3">
        <v>18.90833333333333</v>
      </c>
      <c r="AT61" s="3">
        <v>13.825</v>
      </c>
      <c r="AU61" s="3">
        <v>4.049391829006055</v>
      </c>
      <c r="AV61" s="3">
        <v>-2.143958903715293</v>
      </c>
      <c r="AW61" s="5">
        <f t="shared" si="5"/>
        <v>1.1517657431838524</v>
      </c>
      <c r="AX61" s="5">
        <f t="shared" si="6"/>
        <v>-14.397001974903356</v>
      </c>
      <c r="AY61" s="5">
        <f t="shared" si="7"/>
        <v>-1.7683090541491753</v>
      </c>
      <c r="AZ61" s="5">
        <f t="shared" si="8"/>
        <v>-351.9642857142857</v>
      </c>
      <c r="BA61" s="5">
        <f t="shared" si="9"/>
        <v>0.8899863858876644</v>
      </c>
      <c r="BB61" s="5">
        <f t="shared" si="10"/>
        <v>-1.07455891844489</v>
      </c>
    </row>
    <row r="62" spans="1:54" ht="12.75">
      <c r="A62" s="1">
        <v>1983</v>
      </c>
      <c r="B62" s="3">
        <v>4810.063</v>
      </c>
      <c r="C62" s="3">
        <v>3240.561</v>
      </c>
      <c r="D62" s="3">
        <v>647.7618</v>
      </c>
      <c r="E62" s="3">
        <v>985.0467</v>
      </c>
      <c r="F62" s="3">
        <v>-63.3065</v>
      </c>
      <c r="G62" s="3">
        <v>3579.85</v>
      </c>
      <c r="H62" s="4">
        <f t="shared" si="11"/>
        <v>339.28899999999976</v>
      </c>
      <c r="I62" s="3">
        <v>90.52225651912791</v>
      </c>
      <c r="J62" s="3">
        <f t="shared" si="12"/>
        <v>693.5697</v>
      </c>
      <c r="K62" s="3">
        <v>14.419139624574564</v>
      </c>
      <c r="L62" s="3">
        <v>13.466804904634305</v>
      </c>
      <c r="M62" s="3">
        <v>-1.316126212899914</v>
      </c>
      <c r="N62" s="3">
        <v>2.268460932840173</v>
      </c>
      <c r="O62" s="4">
        <f t="shared" si="13"/>
        <v>109.1144</v>
      </c>
      <c r="P62" s="4">
        <f t="shared" si="14"/>
        <v>875.9322999999999</v>
      </c>
      <c r="Q62" s="3">
        <v>125.325</v>
      </c>
      <c r="R62" s="3">
        <v>99.58333</v>
      </c>
      <c r="S62" s="3">
        <v>3.159530495840146</v>
      </c>
      <c r="T62" s="3">
        <v>3514.525</v>
      </c>
      <c r="U62" s="3">
        <v>73.0660908183531</v>
      </c>
      <c r="V62" s="3">
        <v>4.2013740496751995</v>
      </c>
      <c r="W62" s="3">
        <v>503.1</v>
      </c>
      <c r="X62" s="3">
        <v>11.071862236449936</v>
      </c>
      <c r="Y62" s="3">
        <v>688.5546966659791</v>
      </c>
      <c r="Z62" s="3">
        <v>6.985738421784934</v>
      </c>
      <c r="AA62" s="3">
        <v>8.894167</v>
      </c>
      <c r="AB62" s="3">
        <v>4.525996142488</v>
      </c>
      <c r="AC62" s="3">
        <v>12.04167</v>
      </c>
      <c r="AD62" s="3">
        <v>8.09648137591443</v>
      </c>
      <c r="AE62" s="3">
        <v>10.579</v>
      </c>
      <c r="AF62" s="3">
        <v>94.496</v>
      </c>
      <c r="AG62" s="3"/>
      <c r="AH62" s="3">
        <v>88.3</v>
      </c>
      <c r="AI62" s="3">
        <v>94.2</v>
      </c>
      <c r="AJ62" s="3">
        <v>812.25</v>
      </c>
      <c r="AK62" s="3">
        <v>1111.6647830787945</v>
      </c>
      <c r="AL62" s="3">
        <v>4971.529712357185</v>
      </c>
      <c r="AM62" s="3">
        <v>-3.2478275641367533</v>
      </c>
      <c r="AN62" s="3">
        <v>9.6</v>
      </c>
      <c r="AO62" s="3">
        <v>22.375</v>
      </c>
      <c r="AP62" s="3">
        <v>8.933333333333334</v>
      </c>
      <c r="AQ62" s="3">
        <v>8.141666666666667</v>
      </c>
      <c r="AR62" s="3">
        <v>8.375</v>
      </c>
      <c r="AS62" s="3">
        <v>19.5</v>
      </c>
      <c r="AT62" s="3">
        <v>13.65</v>
      </c>
      <c r="AU62" s="3">
        <v>8.403568702142916</v>
      </c>
      <c r="AV62" s="3">
        <v>4.032763186466659</v>
      </c>
      <c r="AW62" s="5">
        <f t="shared" si="5"/>
        <v>5.163408301213757</v>
      </c>
      <c r="AX62" s="5">
        <f t="shared" si="6"/>
        <v>9.72234949764086</v>
      </c>
      <c r="AY62" s="5">
        <f t="shared" si="7"/>
        <v>1.9826347854039916</v>
      </c>
      <c r="AZ62" s="5">
        <f t="shared" si="8"/>
        <v>348.66406803685334</v>
      </c>
      <c r="BA62" s="5">
        <f t="shared" si="9"/>
        <v>2.77991114045979</v>
      </c>
      <c r="BB62" s="5">
        <f t="shared" si="10"/>
        <v>-15.509796499756046</v>
      </c>
    </row>
    <row r="63" spans="1:54" ht="12.75">
      <c r="A63" s="1">
        <v>1984</v>
      </c>
      <c r="B63" s="3">
        <v>5138.239</v>
      </c>
      <c r="C63" s="3">
        <v>3407.623</v>
      </c>
      <c r="D63" s="3">
        <v>831.5915</v>
      </c>
      <c r="E63" s="3">
        <v>1026.3354999999995</v>
      </c>
      <c r="F63" s="3">
        <v>-127.311</v>
      </c>
      <c r="G63" s="3">
        <v>3841.95</v>
      </c>
      <c r="H63" s="4">
        <f t="shared" si="11"/>
        <v>434.32699999999977</v>
      </c>
      <c r="I63" s="3">
        <v>88.69514178997645</v>
      </c>
      <c r="J63" s="3">
        <f t="shared" si="12"/>
        <v>802.06447</v>
      </c>
      <c r="K63" s="3">
        <v>15.60971511835086</v>
      </c>
      <c r="L63" s="3">
        <v>16.184367834972253</v>
      </c>
      <c r="M63" s="3">
        <v>-2.4777165873366345</v>
      </c>
      <c r="N63" s="3">
        <v>1.9030638707152392</v>
      </c>
      <c r="O63" s="4">
        <f t="shared" si="13"/>
        <v>97.78397</v>
      </c>
      <c r="P63" s="4">
        <f t="shared" si="14"/>
        <v>928.5515299999995</v>
      </c>
      <c r="Q63" s="3">
        <v>138.3408</v>
      </c>
      <c r="R63" s="3">
        <v>103.9333</v>
      </c>
      <c r="S63" s="3">
        <v>4.368170857511999</v>
      </c>
      <c r="T63" s="3">
        <v>3902.425</v>
      </c>
      <c r="U63" s="3">
        <v>75.9486859213828</v>
      </c>
      <c r="V63" s="3">
        <v>3.9451886240855716</v>
      </c>
      <c r="W63" s="3">
        <v>538.575</v>
      </c>
      <c r="X63" s="3">
        <v>7.051282051282048</v>
      </c>
      <c r="Y63" s="3">
        <v>709.1301099764889</v>
      </c>
      <c r="Z63" s="3">
        <v>7.245833913568212</v>
      </c>
      <c r="AA63" s="3">
        <v>10.15667</v>
      </c>
      <c r="AB63" s="3">
        <v>6.628734295081572</v>
      </c>
      <c r="AC63" s="3">
        <v>12.70917</v>
      </c>
      <c r="AD63" s="3">
        <v>9.423419337779546</v>
      </c>
      <c r="AE63" s="3">
        <v>10.904</v>
      </c>
      <c r="AF63" s="3">
        <v>97.519</v>
      </c>
      <c r="AG63" s="3"/>
      <c r="AH63" s="3">
        <v>90.3</v>
      </c>
      <c r="AI63" s="3">
        <v>94.2</v>
      </c>
      <c r="AJ63" s="3">
        <v>841.25</v>
      </c>
      <c r="AK63" s="3">
        <v>1107.655767567602</v>
      </c>
      <c r="AL63" s="3">
        <v>5112.694770592038</v>
      </c>
      <c r="AM63" s="3">
        <v>0.4996235948777996</v>
      </c>
      <c r="AN63" s="3">
        <v>7.508333</v>
      </c>
      <c r="AO63" s="3">
        <v>18.883333333333333</v>
      </c>
      <c r="AP63" s="3">
        <v>6.566666666666666</v>
      </c>
      <c r="AQ63" s="3">
        <v>6.775</v>
      </c>
      <c r="AR63" s="3">
        <v>6.466666666666666</v>
      </c>
      <c r="AS63" s="3">
        <v>15.925</v>
      </c>
      <c r="AT63" s="3">
        <v>10.733333333333334</v>
      </c>
      <c r="AU63" s="3">
        <v>11.037053371365978</v>
      </c>
      <c r="AV63" s="3">
        <v>6.822696501064529</v>
      </c>
      <c r="AW63" s="5">
        <f t="shared" si="5"/>
        <v>5.155341929992985</v>
      </c>
      <c r="AX63" s="5">
        <f t="shared" si="6"/>
        <v>28.37921285262577</v>
      </c>
      <c r="AY63" s="5">
        <f t="shared" si="7"/>
        <v>4.191557618537223</v>
      </c>
      <c r="AZ63" s="5">
        <f t="shared" si="8"/>
        <v>101.10257240567715</v>
      </c>
      <c r="BA63" s="5">
        <f t="shared" si="9"/>
        <v>7.3215358185398705</v>
      </c>
      <c r="BB63" s="5">
        <f t="shared" si="10"/>
        <v>28.010928736269115</v>
      </c>
    </row>
    <row r="64" spans="1:54" ht="12.75">
      <c r="A64" s="1">
        <v>1985</v>
      </c>
      <c r="B64" s="3">
        <v>5329.491</v>
      </c>
      <c r="C64" s="3">
        <v>3566.53</v>
      </c>
      <c r="D64" s="3">
        <v>829.151</v>
      </c>
      <c r="E64" s="3">
        <v>1081.6829999999998</v>
      </c>
      <c r="F64" s="3">
        <v>-147.873</v>
      </c>
      <c r="G64" s="3">
        <v>3958.575</v>
      </c>
      <c r="H64" s="4">
        <f t="shared" si="11"/>
        <v>392.0449999999996</v>
      </c>
      <c r="I64" s="3">
        <v>90.09630990950026</v>
      </c>
      <c r="J64" s="3">
        <f t="shared" si="12"/>
        <v>806.2594999999998</v>
      </c>
      <c r="K64" s="3">
        <v>15.128264594123525</v>
      </c>
      <c r="L64" s="3">
        <v>15.557789665091843</v>
      </c>
      <c r="M64" s="3">
        <v>-2.774617688631053</v>
      </c>
      <c r="N64" s="3">
        <v>2.345092617662737</v>
      </c>
      <c r="O64" s="4">
        <f t="shared" si="13"/>
        <v>124.98149999999998</v>
      </c>
      <c r="P64" s="4">
        <f t="shared" si="14"/>
        <v>956.7014999999998</v>
      </c>
      <c r="Q64" s="3">
        <v>143.2342</v>
      </c>
      <c r="R64" s="3">
        <v>107.6</v>
      </c>
      <c r="S64" s="3">
        <v>3.527935704918428</v>
      </c>
      <c r="T64" s="3">
        <v>4180.675</v>
      </c>
      <c r="U64" s="3">
        <v>78.44417037199237</v>
      </c>
      <c r="V64" s="3">
        <v>3.2857506622204546</v>
      </c>
      <c r="W64" s="3">
        <v>586.9667</v>
      </c>
      <c r="X64" s="3">
        <v>8.985136703337492</v>
      </c>
      <c r="Y64" s="3">
        <v>748.2604471645607</v>
      </c>
      <c r="Z64" s="3">
        <v>7.122507971917318</v>
      </c>
      <c r="AA64" s="3">
        <v>8.005833</v>
      </c>
      <c r="AB64" s="3">
        <v>6.061873892193309</v>
      </c>
      <c r="AC64" s="3">
        <v>11.37333</v>
      </c>
      <c r="AD64" s="3">
        <v>8.687915562289067</v>
      </c>
      <c r="AE64" s="3">
        <v>11.254</v>
      </c>
      <c r="AF64" s="3">
        <v>99.525</v>
      </c>
      <c r="AG64" s="3"/>
      <c r="AH64" s="3">
        <v>92</v>
      </c>
      <c r="AI64" s="3">
        <v>95.4</v>
      </c>
      <c r="AJ64" s="3">
        <v>866.75</v>
      </c>
      <c r="AK64" s="3">
        <v>1104.9259567533952</v>
      </c>
      <c r="AL64" s="3">
        <v>5257.015762280464</v>
      </c>
      <c r="AM64" s="3">
        <v>1.3786383948009513</v>
      </c>
      <c r="AN64" s="3">
        <v>7.191667</v>
      </c>
      <c r="AO64" s="3">
        <v>18.6</v>
      </c>
      <c r="AP64" s="3">
        <v>6.158333333333334</v>
      </c>
      <c r="AQ64" s="3">
        <v>6.616666666666668</v>
      </c>
      <c r="AR64" s="3">
        <v>6.2</v>
      </c>
      <c r="AS64" s="3">
        <v>15.091666666666667</v>
      </c>
      <c r="AT64" s="3">
        <v>10.558333333333334</v>
      </c>
      <c r="AU64" s="3">
        <v>7.130181874091113</v>
      </c>
      <c r="AV64" s="3">
        <v>3.7221312593672673</v>
      </c>
      <c r="AW64" s="5">
        <f t="shared" si="5"/>
        <v>4.663279946167753</v>
      </c>
      <c r="AX64" s="5">
        <f t="shared" si="6"/>
        <v>-0.29347341813860117</v>
      </c>
      <c r="AY64" s="5">
        <f t="shared" si="7"/>
        <v>5.392729765266857</v>
      </c>
      <c r="AZ64" s="5">
        <f t="shared" si="8"/>
        <v>16.151000306336428</v>
      </c>
      <c r="BA64" s="5">
        <f t="shared" si="9"/>
        <v>3.0355678756881277</v>
      </c>
      <c r="BB64" s="5">
        <f t="shared" si="10"/>
        <v>-9.735061370810516</v>
      </c>
    </row>
    <row r="65" spans="1:54" ht="12.75">
      <c r="A65" s="1">
        <v>1986</v>
      </c>
      <c r="B65" s="3">
        <v>5489.926</v>
      </c>
      <c r="C65" s="3">
        <v>3708.652</v>
      </c>
      <c r="D65" s="3">
        <v>813.7498</v>
      </c>
      <c r="E65" s="3">
        <v>1131.4202000000002</v>
      </c>
      <c r="F65" s="3">
        <v>-163.896</v>
      </c>
      <c r="G65" s="3">
        <v>4086.975</v>
      </c>
      <c r="H65" s="4">
        <f t="shared" si="11"/>
        <v>378.32299999999987</v>
      </c>
      <c r="I65" s="3">
        <v>90.7432024908398</v>
      </c>
      <c r="J65" s="3">
        <f t="shared" si="12"/>
        <v>780.8685000000002</v>
      </c>
      <c r="K65" s="3">
        <v>14.223661666842142</v>
      </c>
      <c r="L65" s="3">
        <v>14.822600523212882</v>
      </c>
      <c r="M65" s="3">
        <v>-2.985395431559551</v>
      </c>
      <c r="N65" s="3">
        <v>2.3864565751888094</v>
      </c>
      <c r="O65" s="4">
        <f t="shared" si="13"/>
        <v>131.0147</v>
      </c>
      <c r="P65" s="4">
        <f t="shared" si="14"/>
        <v>1000.4055000000003</v>
      </c>
      <c r="Q65" s="3">
        <v>112.2692</v>
      </c>
      <c r="R65" s="3">
        <v>109.6917</v>
      </c>
      <c r="S65" s="3">
        <v>1.943959107806692</v>
      </c>
      <c r="T65" s="3">
        <v>4422.175</v>
      </c>
      <c r="U65" s="3">
        <v>80.55072144870441</v>
      </c>
      <c r="V65" s="3">
        <v>2.6854144377109312</v>
      </c>
      <c r="W65" s="3">
        <v>666.3917</v>
      </c>
      <c r="X65" s="3">
        <v>13.531432021612133</v>
      </c>
      <c r="Y65" s="3">
        <v>827.2945145803141</v>
      </c>
      <c r="Z65" s="3">
        <v>6.6359995180012</v>
      </c>
      <c r="AA65" s="3">
        <v>6.394167</v>
      </c>
      <c r="AB65" s="3">
        <v>2.7247918330548124</v>
      </c>
      <c r="AC65" s="3">
        <v>9.020833</v>
      </c>
      <c r="AD65" s="3">
        <v>5.888779063343724</v>
      </c>
      <c r="AE65" s="3">
        <v>11.603</v>
      </c>
      <c r="AF65" s="3">
        <v>102.2</v>
      </c>
      <c r="AG65" s="3"/>
      <c r="AH65" s="3">
        <v>94.2</v>
      </c>
      <c r="AI65" s="3">
        <v>98.5</v>
      </c>
      <c r="AJ65" s="3">
        <v>882.5</v>
      </c>
      <c r="AK65" s="3">
        <v>1095.5829868786288</v>
      </c>
      <c r="AL65" s="3">
        <v>5404.58946687903</v>
      </c>
      <c r="AM65" s="3">
        <v>1.5789642052174164</v>
      </c>
      <c r="AN65" s="3">
        <v>7</v>
      </c>
      <c r="AO65" s="3">
        <v>18.35</v>
      </c>
      <c r="AP65" s="3">
        <v>6.141666666666667</v>
      </c>
      <c r="AQ65" s="3">
        <v>6.233333333333333</v>
      </c>
      <c r="AR65" s="3">
        <v>6.041666666666665</v>
      </c>
      <c r="AS65" s="3">
        <v>14.558333333333332</v>
      </c>
      <c r="AT65" s="3">
        <v>10.616666666666665</v>
      </c>
      <c r="AU65" s="3">
        <v>5.776579140928195</v>
      </c>
      <c r="AV65" s="3">
        <v>3.0103250010179217</v>
      </c>
      <c r="AW65" s="5">
        <f t="shared" si="5"/>
        <v>3.98488166368991</v>
      </c>
      <c r="AX65" s="5">
        <f t="shared" si="6"/>
        <v>-1.8574662516236407</v>
      </c>
      <c r="AY65" s="5">
        <f t="shared" si="7"/>
        <v>4.598130875681727</v>
      </c>
      <c r="AZ65" s="5">
        <f t="shared" si="8"/>
        <v>10.835649510052537</v>
      </c>
      <c r="BA65" s="5">
        <f t="shared" si="9"/>
        <v>3.243591443890792</v>
      </c>
      <c r="BB65" s="5">
        <f t="shared" si="10"/>
        <v>-3.5001084059227305</v>
      </c>
    </row>
    <row r="66" spans="1:54" ht="12.75">
      <c r="A66" s="1">
        <v>1987</v>
      </c>
      <c r="B66" s="3">
        <v>5648.394</v>
      </c>
      <c r="C66" s="3">
        <v>3822.291</v>
      </c>
      <c r="D66" s="3">
        <v>820.5118</v>
      </c>
      <c r="E66" s="3">
        <v>1161.8072000000002</v>
      </c>
      <c r="F66" s="3">
        <v>-156.216</v>
      </c>
      <c r="G66" s="3">
        <v>4154.075</v>
      </c>
      <c r="H66" s="4">
        <f t="shared" si="11"/>
        <v>331.78399999999965</v>
      </c>
      <c r="I66" s="3">
        <v>92.01304742933145</v>
      </c>
      <c r="J66" s="3">
        <f t="shared" si="12"/>
        <v>745.6452299999999</v>
      </c>
      <c r="K66" s="3">
        <v>13.201013066723034</v>
      </c>
      <c r="L66" s="3">
        <v>14.526461858007778</v>
      </c>
      <c r="M66" s="3">
        <v>-2.76567109164127</v>
      </c>
      <c r="N66" s="3">
        <v>1.4402223003565262</v>
      </c>
      <c r="O66" s="4">
        <f t="shared" si="13"/>
        <v>81.34943000000001</v>
      </c>
      <c r="P66" s="4">
        <f t="shared" si="14"/>
        <v>1080.4577700000002</v>
      </c>
      <c r="Q66" s="3">
        <v>96.94667</v>
      </c>
      <c r="R66" s="3">
        <v>113.7167</v>
      </c>
      <c r="S66" s="3">
        <v>3.669375166945188</v>
      </c>
      <c r="T66" s="3">
        <v>4692.325</v>
      </c>
      <c r="U66" s="3">
        <v>83.07361349084358</v>
      </c>
      <c r="V66" s="3">
        <v>3.132053936656276</v>
      </c>
      <c r="W66" s="3">
        <v>743.625</v>
      </c>
      <c r="X66" s="3">
        <v>11.589775202782393</v>
      </c>
      <c r="Y66" s="3">
        <v>895.1398268981796</v>
      </c>
      <c r="Z66" s="3">
        <v>6.310068919146075</v>
      </c>
      <c r="AA66" s="3">
        <v>6.858333</v>
      </c>
      <c r="AB66" s="3">
        <v>2.783909454469752</v>
      </c>
      <c r="AC66" s="3">
        <v>9.375834</v>
      </c>
      <c r="AD66" s="3">
        <v>5.699469659545603</v>
      </c>
      <c r="AE66" s="3">
        <v>11.939</v>
      </c>
      <c r="AF66" s="3">
        <v>105.536</v>
      </c>
      <c r="AG66" s="3"/>
      <c r="AH66" s="3">
        <v>94.1</v>
      </c>
      <c r="AI66" s="3">
        <v>98.7</v>
      </c>
      <c r="AJ66" s="3">
        <v>906.75</v>
      </c>
      <c r="AK66" s="3">
        <v>1091.5018161572357</v>
      </c>
      <c r="AL66" s="3">
        <v>5555.5184154447215</v>
      </c>
      <c r="AM66" s="3">
        <v>1.671771698156525</v>
      </c>
      <c r="AN66" s="3">
        <v>6.175</v>
      </c>
      <c r="AO66" s="3">
        <v>16.883333333333333</v>
      </c>
      <c r="AP66" s="3">
        <v>5.408333333333334</v>
      </c>
      <c r="AQ66" s="3">
        <v>5.433333333333333</v>
      </c>
      <c r="AR66" s="3">
        <v>5.316666666666667</v>
      </c>
      <c r="AS66" s="3">
        <v>12.966666666666667</v>
      </c>
      <c r="AT66" s="3">
        <v>8.775</v>
      </c>
      <c r="AU66" s="3">
        <v>6.108984832124453</v>
      </c>
      <c r="AV66" s="3">
        <v>2.8865234249058958</v>
      </c>
      <c r="AW66" s="5">
        <f t="shared" si="5"/>
        <v>3.0641591607948104</v>
      </c>
      <c r="AX66" s="5">
        <f t="shared" si="6"/>
        <v>0.8309679461672381</v>
      </c>
      <c r="AY66" s="5">
        <f t="shared" si="7"/>
        <v>2.6857395687296393</v>
      </c>
      <c r="AZ66" s="5">
        <f t="shared" si="8"/>
        <v>-4.68589837457899</v>
      </c>
      <c r="BA66" s="5">
        <f t="shared" si="9"/>
        <v>1.6418010876014577</v>
      </c>
      <c r="BB66" s="5">
        <f t="shared" si="10"/>
        <v>-12.301393253912718</v>
      </c>
    </row>
    <row r="67" spans="1:54" ht="12.75">
      <c r="A67" s="1">
        <v>1988</v>
      </c>
      <c r="B67" s="3">
        <v>5862.922</v>
      </c>
      <c r="C67" s="3">
        <v>3972.664</v>
      </c>
      <c r="D67" s="3">
        <v>826.035</v>
      </c>
      <c r="E67" s="3">
        <v>1178.6489999999994</v>
      </c>
      <c r="F67" s="3">
        <v>-114.426</v>
      </c>
      <c r="G67" s="3">
        <v>4318.125</v>
      </c>
      <c r="H67" s="4">
        <f t="shared" si="11"/>
        <v>345.4609999999998</v>
      </c>
      <c r="I67" s="3">
        <v>91.99974525980606</v>
      </c>
      <c r="J67" s="3">
        <f t="shared" si="12"/>
        <v>784.30516</v>
      </c>
      <c r="K67" s="3">
        <v>13.377376673269746</v>
      </c>
      <c r="L67" s="3">
        <v>14.089135076332246</v>
      </c>
      <c r="M67" s="3">
        <v>-1.951688935994714</v>
      </c>
      <c r="N67" s="3">
        <v>1.239930532932214</v>
      </c>
      <c r="O67" s="4">
        <f t="shared" si="13"/>
        <v>72.69616</v>
      </c>
      <c r="P67" s="4">
        <f t="shared" si="14"/>
        <v>1105.9528399999995</v>
      </c>
      <c r="Q67" s="3">
        <v>92.75</v>
      </c>
      <c r="R67" s="3">
        <v>118.35</v>
      </c>
      <c r="S67" s="3">
        <v>4.074423545530248</v>
      </c>
      <c r="T67" s="3">
        <v>5049.6</v>
      </c>
      <c r="U67" s="3">
        <v>86.12770219354788</v>
      </c>
      <c r="V67" s="3">
        <v>3.6763643404543966</v>
      </c>
      <c r="W67" s="3">
        <v>775.0584</v>
      </c>
      <c r="X67" s="3">
        <v>4.227049924357029</v>
      </c>
      <c r="Y67" s="3">
        <v>899.8944361226235</v>
      </c>
      <c r="Z67" s="3">
        <v>6.5151219572615435</v>
      </c>
      <c r="AA67" s="3">
        <v>7.62</v>
      </c>
      <c r="AB67" s="3">
        <v>2.824900718208685</v>
      </c>
      <c r="AC67" s="3">
        <v>9.710834</v>
      </c>
      <c r="AD67" s="3">
        <v>5.514045959075219</v>
      </c>
      <c r="AE67" s="3">
        <v>12.302</v>
      </c>
      <c r="AF67" s="3">
        <v>108.413</v>
      </c>
      <c r="AG67" s="3"/>
      <c r="AH67" s="3">
        <v>94.6</v>
      </c>
      <c r="AI67" s="3">
        <v>99</v>
      </c>
      <c r="AJ67" s="3">
        <v>941.25</v>
      </c>
      <c r="AK67" s="3">
        <v>1092.853955263783</v>
      </c>
      <c r="AL67" s="3">
        <v>5709.911196209249</v>
      </c>
      <c r="AM67" s="3">
        <v>2.6797405166709525</v>
      </c>
      <c r="AN67" s="3">
        <v>5.491667</v>
      </c>
      <c r="AO67" s="3">
        <v>15.275</v>
      </c>
      <c r="AP67" s="3">
        <v>4.758333333333334</v>
      </c>
      <c r="AQ67" s="3">
        <v>4.866666666666666</v>
      </c>
      <c r="AR67" s="3">
        <v>4.733333333333333</v>
      </c>
      <c r="AS67" s="3">
        <v>11.708333333333334</v>
      </c>
      <c r="AT67" s="3">
        <v>8.133333333333333</v>
      </c>
      <c r="AU67" s="3">
        <v>7.614029292514912</v>
      </c>
      <c r="AV67" s="3">
        <v>3.798035335353722</v>
      </c>
      <c r="AW67" s="5">
        <f t="shared" si="5"/>
        <v>3.9341065345364967</v>
      </c>
      <c r="AX67" s="5">
        <f t="shared" si="6"/>
        <v>0.6731408372189218</v>
      </c>
      <c r="AY67" s="5">
        <f t="shared" si="7"/>
        <v>1.4496209009549288</v>
      </c>
      <c r="AZ67" s="5">
        <f t="shared" si="8"/>
        <v>-26.751421109233377</v>
      </c>
      <c r="BA67" s="5">
        <f t="shared" si="9"/>
        <v>3.9491342838056553</v>
      </c>
      <c r="BB67" s="5">
        <f t="shared" si="10"/>
        <v>4.122260265715094</v>
      </c>
    </row>
    <row r="68" spans="1:54" ht="12.75">
      <c r="A68" s="1">
        <v>1989</v>
      </c>
      <c r="B68" s="3">
        <v>6060.325</v>
      </c>
      <c r="C68" s="3">
        <v>4064.592</v>
      </c>
      <c r="D68" s="3">
        <v>861.8965</v>
      </c>
      <c r="E68" s="3">
        <v>1216.5783</v>
      </c>
      <c r="F68" s="3">
        <v>-82.7418</v>
      </c>
      <c r="G68" s="3">
        <v>4403.65</v>
      </c>
      <c r="H68" s="4">
        <f t="shared" si="11"/>
        <v>339.05799999999954</v>
      </c>
      <c r="I68" s="3">
        <v>92.30052342942787</v>
      </c>
      <c r="J68" s="3">
        <f t="shared" si="12"/>
        <v>856.9006499999999</v>
      </c>
      <c r="K68" s="3">
        <v>14.13951644507514</v>
      </c>
      <c r="L68" s="3">
        <v>14.2219517930144</v>
      </c>
      <c r="M68" s="3">
        <v>-1.3653030159273638</v>
      </c>
      <c r="N68" s="3">
        <v>1.2828676679881028</v>
      </c>
      <c r="O68" s="4">
        <f t="shared" si="13"/>
        <v>77.74595</v>
      </c>
      <c r="P68" s="4">
        <f t="shared" si="14"/>
        <v>1138.83235</v>
      </c>
      <c r="Q68" s="3">
        <v>98.69333</v>
      </c>
      <c r="R68" s="3">
        <v>124.025</v>
      </c>
      <c r="S68" s="3">
        <v>4.795099281791315</v>
      </c>
      <c r="T68" s="3">
        <v>5438.675</v>
      </c>
      <c r="U68" s="3">
        <v>89.74229929913</v>
      </c>
      <c r="V68" s="3">
        <v>4.1967880409247815</v>
      </c>
      <c r="W68" s="3">
        <v>782.5167</v>
      </c>
      <c r="X68" s="3">
        <v>0.9622887772069877</v>
      </c>
      <c r="Y68" s="3">
        <v>871.9597181165449</v>
      </c>
      <c r="Z68" s="3">
        <v>6.950235055686352</v>
      </c>
      <c r="AA68" s="3">
        <v>8.854167</v>
      </c>
      <c r="AB68" s="3">
        <v>3.4318731076396034</v>
      </c>
      <c r="AC68" s="3">
        <v>9.200001</v>
      </c>
      <c r="AD68" s="3">
        <v>4.9372392506065825</v>
      </c>
      <c r="AE68" s="3">
        <v>12.645</v>
      </c>
      <c r="AF68" s="3">
        <v>114.888</v>
      </c>
      <c r="AG68" s="3"/>
      <c r="AH68" s="3">
        <v>95.3</v>
      </c>
      <c r="AI68" s="3">
        <v>97.1</v>
      </c>
      <c r="AJ68" s="3">
        <v>979</v>
      </c>
      <c r="AK68" s="3">
        <v>1090.9014006168782</v>
      </c>
      <c r="AL68" s="3">
        <v>5867.882775283501</v>
      </c>
      <c r="AM68" s="3">
        <v>3.2795853647093485</v>
      </c>
      <c r="AN68" s="3">
        <v>5.258333</v>
      </c>
      <c r="AO68" s="3">
        <v>15.016666666666667</v>
      </c>
      <c r="AP68" s="3">
        <v>4.508333333333334</v>
      </c>
      <c r="AQ68" s="3">
        <v>4.716666666666667</v>
      </c>
      <c r="AR68" s="3">
        <v>4.475</v>
      </c>
      <c r="AS68" s="3">
        <v>11.466666666666669</v>
      </c>
      <c r="AT68" s="3">
        <v>8.025</v>
      </c>
      <c r="AU68" s="3">
        <v>7.705065747782003</v>
      </c>
      <c r="AV68" s="3">
        <v>3.3669729871896648</v>
      </c>
      <c r="AW68" s="5">
        <f t="shared" si="5"/>
        <v>2.314013971481099</v>
      </c>
      <c r="AX68" s="5">
        <f t="shared" si="6"/>
        <v>4.341401998704653</v>
      </c>
      <c r="AY68" s="5">
        <f t="shared" si="7"/>
        <v>3.2180318313595135</v>
      </c>
      <c r="AZ68" s="5">
        <f t="shared" si="8"/>
        <v>-27.689685910544814</v>
      </c>
      <c r="BA68" s="5">
        <f t="shared" si="9"/>
        <v>1.980605007960623</v>
      </c>
      <c r="BB68" s="5">
        <f t="shared" si="10"/>
        <v>-1.8534653694629033</v>
      </c>
    </row>
    <row r="69" spans="1:54" ht="12.75">
      <c r="A69" s="1">
        <v>1990</v>
      </c>
      <c r="B69" s="3">
        <v>6138.677</v>
      </c>
      <c r="C69" s="3">
        <v>4132.13</v>
      </c>
      <c r="D69" s="3">
        <v>817.2788</v>
      </c>
      <c r="E69" s="3">
        <v>1251.1261999999995</v>
      </c>
      <c r="F69" s="3">
        <v>-61.858</v>
      </c>
      <c r="G69" s="3">
        <v>4484.575</v>
      </c>
      <c r="H69" s="4">
        <f t="shared" si="11"/>
        <v>352.4449999999997</v>
      </c>
      <c r="I69" s="3">
        <v>92.14094981129762</v>
      </c>
      <c r="J69" s="3">
        <f t="shared" si="12"/>
        <v>844.27277</v>
      </c>
      <c r="K69" s="3">
        <v>13.753334309656626</v>
      </c>
      <c r="L69" s="3">
        <v>13.313598353521453</v>
      </c>
      <c r="M69" s="3">
        <v>-1.0076764097540887</v>
      </c>
      <c r="N69" s="3">
        <v>1.4474123658892626</v>
      </c>
      <c r="O69" s="4">
        <f t="shared" si="13"/>
        <v>88.85197</v>
      </c>
      <c r="P69" s="4">
        <f t="shared" si="14"/>
        <v>1162.2742299999995</v>
      </c>
      <c r="Q69" s="3">
        <v>89.04167</v>
      </c>
      <c r="R69" s="3">
        <v>130.75</v>
      </c>
      <c r="S69" s="3">
        <v>5.422293892360397</v>
      </c>
      <c r="T69" s="3">
        <v>5743.825</v>
      </c>
      <c r="U69" s="3">
        <v>93.56779970667947</v>
      </c>
      <c r="V69" s="3">
        <v>4.262761749393418</v>
      </c>
      <c r="W69" s="3">
        <v>811.0083</v>
      </c>
      <c r="X69" s="3">
        <v>3.6410213353913035</v>
      </c>
      <c r="Y69" s="3">
        <v>866.7600419614281</v>
      </c>
      <c r="Z69" s="3">
        <v>7.082325791240361</v>
      </c>
      <c r="AA69" s="3">
        <v>8.06</v>
      </c>
      <c r="AB69" s="3">
        <v>3.8407265774378807</v>
      </c>
      <c r="AC69" s="3">
        <v>9.32</v>
      </c>
      <c r="AD69" s="3">
        <v>5.298301536047872</v>
      </c>
      <c r="AE69" s="3">
        <v>12.99756</v>
      </c>
      <c r="AF69" s="3">
        <v>110.5125</v>
      </c>
      <c r="AG69" s="3"/>
      <c r="AH69" s="3">
        <v>96.1</v>
      </c>
      <c r="AI69" s="3">
        <v>97.4</v>
      </c>
      <c r="AJ69" s="3">
        <v>1005.75</v>
      </c>
      <c r="AK69" s="3">
        <v>1074.8890143327835</v>
      </c>
      <c r="AL69" s="3">
        <v>6029.5548336131305</v>
      </c>
      <c r="AM69" s="3">
        <v>1.8097881087098289</v>
      </c>
      <c r="AN69" s="3">
        <v>5.616667</v>
      </c>
      <c r="AO69" s="3">
        <v>15.566666666666665</v>
      </c>
      <c r="AP69" s="3">
        <v>5.008333333333334</v>
      </c>
      <c r="AQ69" s="3">
        <v>4.8916666666666675</v>
      </c>
      <c r="AR69" s="3">
        <v>4.825</v>
      </c>
      <c r="AS69" s="3">
        <v>11.408333333333333</v>
      </c>
      <c r="AT69" s="3">
        <v>8.183333333333335</v>
      </c>
      <c r="AU69" s="3">
        <v>5.610741586875467</v>
      </c>
      <c r="AV69" s="3">
        <v>1.2928679567514978</v>
      </c>
      <c r="AW69" s="5">
        <f t="shared" si="5"/>
        <v>1.6616181894763438</v>
      </c>
      <c r="AX69" s="5">
        <f t="shared" si="6"/>
        <v>-5.176688848370992</v>
      </c>
      <c r="AY69" s="5">
        <f t="shared" si="7"/>
        <v>2.839759676791842</v>
      </c>
      <c r="AZ69" s="5">
        <f t="shared" si="8"/>
        <v>-25.239721640090018</v>
      </c>
      <c r="BA69" s="5">
        <f t="shared" si="9"/>
        <v>1.8376801062754744</v>
      </c>
      <c r="BB69" s="5">
        <f t="shared" si="10"/>
        <v>3.9482920326316506</v>
      </c>
    </row>
    <row r="70" spans="1:54" ht="12.75">
      <c r="A70" s="1">
        <v>1991</v>
      </c>
      <c r="B70" s="3">
        <v>6078.933</v>
      </c>
      <c r="C70" s="3">
        <v>4105.788</v>
      </c>
      <c r="D70" s="3">
        <v>737.7065</v>
      </c>
      <c r="E70" s="3">
        <v>1257.7030000000004</v>
      </c>
      <c r="F70" s="3">
        <v>-22.2645</v>
      </c>
      <c r="G70" s="3">
        <v>4486.45</v>
      </c>
      <c r="H70" s="4">
        <f t="shared" si="11"/>
        <v>380.66200000000026</v>
      </c>
      <c r="I70" s="3">
        <v>91.51529605813059</v>
      </c>
      <c r="J70" s="3">
        <f t="shared" si="12"/>
        <v>879.5527000000001</v>
      </c>
      <c r="K70" s="3">
        <v>14.46886649351128</v>
      </c>
      <c r="L70" s="3">
        <v>12.135460285546822</v>
      </c>
      <c r="M70" s="3">
        <v>-0.36625670985352204</v>
      </c>
      <c r="N70" s="3">
        <v>2.699662917817979</v>
      </c>
      <c r="O70" s="4">
        <f t="shared" si="13"/>
        <v>164.1107</v>
      </c>
      <c r="P70" s="4">
        <f t="shared" si="14"/>
        <v>1093.5923000000005</v>
      </c>
      <c r="Q70" s="3">
        <v>89.54167</v>
      </c>
      <c r="R70" s="3">
        <v>136.2667</v>
      </c>
      <c r="S70" s="3">
        <v>4.21927342256212</v>
      </c>
      <c r="T70" s="3">
        <v>5916.675</v>
      </c>
      <c r="U70" s="3">
        <v>97.3308144702368</v>
      </c>
      <c r="V70" s="3">
        <v>4.021698463952128</v>
      </c>
      <c r="W70" s="3">
        <v>859.4084</v>
      </c>
      <c r="X70" s="3">
        <v>5.967892067195879</v>
      </c>
      <c r="Y70" s="3">
        <v>882.9766859320819</v>
      </c>
      <c r="Z70" s="3">
        <v>6.884590609074801</v>
      </c>
      <c r="AA70" s="3">
        <v>7.8</v>
      </c>
      <c r="AB70" s="3">
        <v>4.760666105512194</v>
      </c>
      <c r="AC70" s="3">
        <v>8.769167</v>
      </c>
      <c r="AD70" s="3">
        <v>6.027061838145131</v>
      </c>
      <c r="AE70" s="3">
        <v>13.35995</v>
      </c>
      <c r="AF70" s="3">
        <v>108.8492</v>
      </c>
      <c r="AG70" s="3"/>
      <c r="AH70" s="3">
        <v>96.7</v>
      </c>
      <c r="AI70" s="3">
        <v>97.9</v>
      </c>
      <c r="AJ70" s="3">
        <v>1033.667</v>
      </c>
      <c r="AK70" s="3">
        <v>1062.0141274129473</v>
      </c>
      <c r="AL70" s="3">
        <v>6195.05612139422</v>
      </c>
      <c r="AM70" s="3">
        <v>-1.874448255491932</v>
      </c>
      <c r="AN70" s="3">
        <v>6.85</v>
      </c>
      <c r="AO70" s="3">
        <v>18.741666666666667</v>
      </c>
      <c r="AP70" s="3">
        <v>6.433333333333333</v>
      </c>
      <c r="AQ70" s="3">
        <v>5.725</v>
      </c>
      <c r="AR70" s="3">
        <v>6.1</v>
      </c>
      <c r="AS70" s="3">
        <v>12.491666666666667</v>
      </c>
      <c r="AT70" s="3">
        <v>10.025</v>
      </c>
      <c r="AU70" s="3">
        <v>3.009318703129016</v>
      </c>
      <c r="AV70" s="3">
        <v>-0.9732390220237974</v>
      </c>
      <c r="AW70" s="5">
        <f t="shared" si="5"/>
        <v>-0.6374920440547771</v>
      </c>
      <c r="AX70" s="5">
        <f t="shared" si="6"/>
        <v>-9.736249123310191</v>
      </c>
      <c r="AY70" s="5">
        <f t="shared" si="7"/>
        <v>0.5256703920037076</v>
      </c>
      <c r="AZ70" s="5">
        <f t="shared" si="8"/>
        <v>-64.00708073329238</v>
      </c>
      <c r="BA70" s="5">
        <f t="shared" si="9"/>
        <v>0.041809981993834455</v>
      </c>
      <c r="BB70" s="5">
        <f t="shared" si="10"/>
        <v>8.006071869369858</v>
      </c>
    </row>
    <row r="71" spans="1:54" ht="12.75">
      <c r="A71" s="1">
        <v>1992</v>
      </c>
      <c r="B71" s="3">
        <v>6244.442</v>
      </c>
      <c r="C71" s="3">
        <v>4219.796</v>
      </c>
      <c r="D71" s="3">
        <v>790.428</v>
      </c>
      <c r="E71" s="3">
        <v>1263.7609999999997</v>
      </c>
      <c r="F71" s="3">
        <v>-29.543</v>
      </c>
      <c r="G71" s="3">
        <v>4613.675</v>
      </c>
      <c r="H71" s="4">
        <f t="shared" si="11"/>
        <v>393.8789999999999</v>
      </c>
      <c r="I71" s="3">
        <v>91.46279267612044</v>
      </c>
      <c r="J71" s="3">
        <f t="shared" si="12"/>
        <v>960.8248</v>
      </c>
      <c r="K71" s="3">
        <v>15.386880044686137</v>
      </c>
      <c r="L71" s="3">
        <v>12.658104599258028</v>
      </c>
      <c r="M71" s="3">
        <v>-0.47310872612797106</v>
      </c>
      <c r="N71" s="3">
        <v>3.2018841715560815</v>
      </c>
      <c r="O71" s="4">
        <f t="shared" si="13"/>
        <v>199.9398</v>
      </c>
      <c r="P71" s="4">
        <f t="shared" si="14"/>
        <v>1063.8211999999999</v>
      </c>
      <c r="Q71" s="3">
        <v>86.59083</v>
      </c>
      <c r="R71" s="3">
        <v>140.4083</v>
      </c>
      <c r="S71" s="3">
        <v>3.0393338944878057</v>
      </c>
      <c r="T71" s="3">
        <v>6244.425</v>
      </c>
      <c r="U71" s="3">
        <v>99.99972775790054</v>
      </c>
      <c r="V71" s="3">
        <v>2.7421051618548686</v>
      </c>
      <c r="W71" s="3">
        <v>966.2583</v>
      </c>
      <c r="X71" s="3">
        <v>12.432959696460944</v>
      </c>
      <c r="Y71" s="3">
        <v>966.2609305690436</v>
      </c>
      <c r="Z71" s="3">
        <v>6.462480063560645</v>
      </c>
      <c r="AA71" s="3">
        <v>3.846667</v>
      </c>
      <c r="AB71" s="3">
        <v>0.8909300528252082</v>
      </c>
      <c r="AC71" s="3">
        <v>8.14</v>
      </c>
      <c r="AD71" s="3">
        <v>5.531240680537217</v>
      </c>
      <c r="AE71" s="3">
        <v>13.73244</v>
      </c>
      <c r="AF71" s="3">
        <v>108.2669</v>
      </c>
      <c r="AG71" s="3"/>
      <c r="AH71" s="3">
        <v>100</v>
      </c>
      <c r="AI71" s="3">
        <v>100</v>
      </c>
      <c r="AJ71" s="3">
        <v>1058.25</v>
      </c>
      <c r="AK71" s="3">
        <v>1058.2528810098609</v>
      </c>
      <c r="AL71" s="3">
        <v>6364.522831251382</v>
      </c>
      <c r="AM71" s="3">
        <v>-1.8867216668900177</v>
      </c>
      <c r="AN71" s="3">
        <v>7.491667</v>
      </c>
      <c r="AO71" s="3">
        <v>20.125</v>
      </c>
      <c r="AP71" s="3">
        <v>7.116666666666666</v>
      </c>
      <c r="AQ71" s="3">
        <v>6.308333333333334</v>
      </c>
      <c r="AR71" s="3">
        <v>6.583333333333333</v>
      </c>
      <c r="AS71" s="3">
        <v>14.2</v>
      </c>
      <c r="AT71" s="3">
        <v>11.566666666666668</v>
      </c>
      <c r="AU71" s="3">
        <v>5.539428817705883</v>
      </c>
      <c r="AV71" s="3">
        <v>2.7226653098496145</v>
      </c>
      <c r="AW71" s="5">
        <f t="shared" si="5"/>
        <v>2.776762950254641</v>
      </c>
      <c r="AX71" s="5">
        <f t="shared" si="6"/>
        <v>7.146676896570647</v>
      </c>
      <c r="AY71" s="5">
        <f t="shared" si="7"/>
        <v>0.4816717460321973</v>
      </c>
      <c r="AZ71" s="5">
        <f t="shared" si="8"/>
        <v>32.69105526735385</v>
      </c>
      <c r="BA71" s="5">
        <f t="shared" si="9"/>
        <v>2.835761013719096</v>
      </c>
      <c r="BB71" s="5">
        <f t="shared" si="10"/>
        <v>3.47210911517295</v>
      </c>
    </row>
    <row r="72" spans="1:54" ht="12.75">
      <c r="A72" s="1">
        <v>1993</v>
      </c>
      <c r="B72" s="3">
        <v>6386.363</v>
      </c>
      <c r="C72" s="3">
        <v>4339.501</v>
      </c>
      <c r="D72" s="3">
        <v>857.2765</v>
      </c>
      <c r="E72" s="3">
        <v>1261.615</v>
      </c>
      <c r="F72" s="3">
        <v>-72.0295</v>
      </c>
      <c r="G72" s="3">
        <v>4666.875</v>
      </c>
      <c r="H72" s="4">
        <f t="shared" si="11"/>
        <v>327.3739999999998</v>
      </c>
      <c r="I72" s="3">
        <v>92.98515601982055</v>
      </c>
      <c r="J72" s="3">
        <f t="shared" si="12"/>
        <v>968.0851000000002</v>
      </c>
      <c r="K72" s="3">
        <v>15.158629410824286</v>
      </c>
      <c r="L72" s="3">
        <v>13.423547956794815</v>
      </c>
      <c r="M72" s="3">
        <v>-1.1278641693245435</v>
      </c>
      <c r="N72" s="3">
        <v>2.8629456233540123</v>
      </c>
      <c r="O72" s="4">
        <f t="shared" si="13"/>
        <v>182.83810000000003</v>
      </c>
      <c r="P72" s="4">
        <f t="shared" si="14"/>
        <v>1078.7769</v>
      </c>
      <c r="Q72" s="3">
        <v>93.165</v>
      </c>
      <c r="R72" s="3">
        <v>144.5584</v>
      </c>
      <c r="S72" s="3">
        <v>2.955736947174792</v>
      </c>
      <c r="T72" s="3">
        <v>6552.95</v>
      </c>
      <c r="U72" s="3">
        <v>102.6084799752222</v>
      </c>
      <c r="V72" s="3">
        <v>2.6087593194627834</v>
      </c>
      <c r="W72" s="3">
        <v>1078.733</v>
      </c>
      <c r="X72" s="3">
        <v>11.640231188699746</v>
      </c>
      <c r="Y72" s="3">
        <v>1051.309794532081</v>
      </c>
      <c r="Z72" s="3">
        <v>6.074672787427473</v>
      </c>
      <c r="AA72" s="3">
        <v>3.320833</v>
      </c>
      <c r="AB72" s="3">
        <v>0.7152424566625117</v>
      </c>
      <c r="AC72" s="3">
        <v>7.219167</v>
      </c>
      <c r="AD72" s="3">
        <v>4.939269273187437</v>
      </c>
      <c r="AE72" s="3">
        <v>14.11532</v>
      </c>
      <c r="AF72" s="3">
        <v>109.8785</v>
      </c>
      <c r="AG72" s="3"/>
      <c r="AH72" s="3">
        <v>100.2</v>
      </c>
      <c r="AI72" s="3">
        <v>99.5</v>
      </c>
      <c r="AJ72" s="3">
        <v>1083.583</v>
      </c>
      <c r="AK72" s="3">
        <v>1056.0364993825683</v>
      </c>
      <c r="AL72" s="3">
        <v>6538.098991580471</v>
      </c>
      <c r="AM72" s="3">
        <v>-2.320796790869503</v>
      </c>
      <c r="AN72" s="3">
        <v>6.908333</v>
      </c>
      <c r="AO72" s="3">
        <v>19.05</v>
      </c>
      <c r="AP72" s="3">
        <v>6.408333333333334</v>
      </c>
      <c r="AQ72" s="3">
        <v>5.9416666666666655</v>
      </c>
      <c r="AR72" s="3">
        <v>6.066666666666666</v>
      </c>
      <c r="AS72" s="3">
        <v>12.95</v>
      </c>
      <c r="AT72" s="3">
        <v>10.725</v>
      </c>
      <c r="AU72" s="3">
        <v>4.940807200022412</v>
      </c>
      <c r="AV72" s="3">
        <v>2.272757117449409</v>
      </c>
      <c r="AW72" s="5">
        <f t="shared" si="5"/>
        <v>2.8367485063258924</v>
      </c>
      <c r="AX72" s="5">
        <f t="shared" si="6"/>
        <v>8.457253538589239</v>
      </c>
      <c r="AY72" s="5">
        <f t="shared" si="7"/>
        <v>-0.1698105891857482</v>
      </c>
      <c r="AZ72" s="5">
        <f t="shared" si="8"/>
        <v>143.8124090309041</v>
      </c>
      <c r="BA72" s="5">
        <f t="shared" si="9"/>
        <v>1.153093791825377</v>
      </c>
      <c r="BB72" s="5">
        <f t="shared" si="10"/>
        <v>-16.88462700474007</v>
      </c>
    </row>
    <row r="73" spans="1:54" ht="12.75">
      <c r="A73" s="1">
        <v>1994</v>
      </c>
      <c r="B73" s="3">
        <v>6608.711</v>
      </c>
      <c r="C73" s="3">
        <v>4473.142</v>
      </c>
      <c r="D73" s="3">
        <v>979.6173</v>
      </c>
      <c r="E73" s="3">
        <v>1261.6167000000005</v>
      </c>
      <c r="F73" s="3">
        <v>-105.665</v>
      </c>
      <c r="G73" s="3">
        <v>4778.15</v>
      </c>
      <c r="H73" s="4">
        <f>G73-C73</f>
        <v>305.0079999999998</v>
      </c>
      <c r="I73" s="3">
        <v>93.61660893860595</v>
      </c>
      <c r="J73" s="3">
        <f>K73*B73/100</f>
        <v>1039.6919</v>
      </c>
      <c r="K73" s="3">
        <v>15.732143529956144</v>
      </c>
      <c r="L73" s="3">
        <v>14.823122088407255</v>
      </c>
      <c r="M73" s="3">
        <v>-1.598874576297859</v>
      </c>
      <c r="N73" s="3">
        <v>2.5078960178467478</v>
      </c>
      <c r="O73" s="4">
        <f>N73*B73/100</f>
        <v>165.7396</v>
      </c>
      <c r="P73" s="4">
        <f>E73-O73</f>
        <v>1095.8771000000006</v>
      </c>
      <c r="Q73" s="3">
        <v>93.165</v>
      </c>
      <c r="R73" s="3">
        <v>148.325</v>
      </c>
      <c r="S73" s="3">
        <v>2.605590543337488</v>
      </c>
      <c r="T73" s="3">
        <v>6935.7</v>
      </c>
      <c r="U73" s="3">
        <v>104.94784837769421</v>
      </c>
      <c r="V73" s="3">
        <v>2.279897726812563</v>
      </c>
      <c r="W73" s="3">
        <v>1145.184</v>
      </c>
      <c r="X73" s="3">
        <v>6.160097076848481</v>
      </c>
      <c r="Y73" s="3">
        <v>1091.193404822008</v>
      </c>
      <c r="Z73" s="3">
        <v>6.056406656048286</v>
      </c>
      <c r="AA73" s="3">
        <v>4.659166666666667</v>
      </c>
      <c r="AB73" s="3">
        <v>1.8499976122253816</v>
      </c>
      <c r="AC73" s="3">
        <v>8.043333333333333</v>
      </c>
      <c r="AD73" s="3">
        <v>5.538927150250636</v>
      </c>
      <c r="AE73" s="3">
        <v>14.508875240117563</v>
      </c>
      <c r="AF73" s="3">
        <v>114.15283333333332</v>
      </c>
      <c r="AG73" s="3"/>
      <c r="AH73" s="3">
        <v>100.7</v>
      </c>
      <c r="AI73" s="3">
        <v>99</v>
      </c>
      <c r="AJ73" s="3">
        <v>1112.1666666666667</v>
      </c>
      <c r="AK73" s="3">
        <v>1059.7326994871944</v>
      </c>
      <c r="AL73" s="3">
        <v>6715.936881566661</v>
      </c>
      <c r="AM73" s="3">
        <v>-1.5965885841030691</v>
      </c>
      <c r="AN73" s="3">
        <v>6.1</v>
      </c>
      <c r="AO73" s="3">
        <v>17.608333333333334</v>
      </c>
      <c r="AP73" s="3">
        <v>5.4</v>
      </c>
      <c r="AQ73" s="3">
        <v>5.375</v>
      </c>
      <c r="AR73" s="3">
        <v>5.308333333333333</v>
      </c>
      <c r="AS73" s="3">
        <v>11.483333333333333</v>
      </c>
      <c r="AT73" s="3">
        <v>9.925</v>
      </c>
      <c r="AU73" s="3">
        <v>5.840880824666761</v>
      </c>
      <c r="AV73" s="3">
        <v>3.4816060408717764</v>
      </c>
      <c r="AW73" s="5">
        <f t="shared" si="5"/>
        <v>3.0796398019034887</v>
      </c>
      <c r="AX73" s="5">
        <f t="shared" si="6"/>
        <v>14.270868267122673</v>
      </c>
      <c r="AY73" s="5">
        <f t="shared" si="7"/>
        <v>0.000134747922353462</v>
      </c>
      <c r="AZ73" s="5">
        <f t="shared" si="8"/>
        <v>46.69683948937588</v>
      </c>
      <c r="BA73" s="5">
        <f t="shared" si="9"/>
        <v>2.3843578411677946</v>
      </c>
      <c r="BB73" s="5">
        <f t="shared" si="10"/>
        <v>-6.831941449229317</v>
      </c>
    </row>
    <row r="74" spans="1:54" ht="12.75">
      <c r="A74" s="1">
        <v>1995</v>
      </c>
      <c r="B74" s="3">
        <v>6742.92</v>
      </c>
      <c r="C74" s="3">
        <v>4577.846</v>
      </c>
      <c r="D74" s="3">
        <v>1010.151</v>
      </c>
      <c r="E74" s="3">
        <v>1262.525</v>
      </c>
      <c r="F74" s="3">
        <v>-107.602</v>
      </c>
      <c r="G74" s="3">
        <v>4945.825</v>
      </c>
      <c r="H74" s="4">
        <f>G74-C74</f>
        <v>367.97900000000027</v>
      </c>
      <c r="I74" s="3">
        <v>92.55980549251136</v>
      </c>
      <c r="J74" s="3">
        <f>K74*B74/100</f>
        <v>1068.2886</v>
      </c>
      <c r="K74" s="3">
        <v>15.843115445533982</v>
      </c>
      <c r="L74" s="3">
        <v>14.980913313519958</v>
      </c>
      <c r="M74" s="3">
        <v>-1.595777496989435</v>
      </c>
      <c r="N74" s="3">
        <v>2.457979629003458</v>
      </c>
      <c r="O74" s="4">
        <f>N74*B74/100</f>
        <v>165.7396</v>
      </c>
      <c r="P74" s="4">
        <f>E74-O74</f>
        <v>1096.7854000000002</v>
      </c>
      <c r="Q74" s="3">
        <v>93.165</v>
      </c>
      <c r="R74" s="3">
        <v>152.4917</v>
      </c>
      <c r="S74" s="3">
        <v>2.809169054441285</v>
      </c>
      <c r="T74" s="3">
        <v>7253.775</v>
      </c>
      <c r="U74" s="3">
        <v>107.57616878147745</v>
      </c>
      <c r="V74" s="3">
        <v>2.504406183082697</v>
      </c>
      <c r="W74" s="3">
        <v>1141.867</v>
      </c>
      <c r="X74" s="3">
        <v>-0.2896477771257677</v>
      </c>
      <c r="Y74" s="3">
        <v>1061.4497736199428</v>
      </c>
      <c r="Z74" s="3">
        <v>6.3525568214161545</v>
      </c>
      <c r="AA74" s="3">
        <v>5.9325</v>
      </c>
      <c r="AB74" s="3">
        <v>3.123330945558715</v>
      </c>
      <c r="AC74" s="3">
        <v>7.568333333333333</v>
      </c>
      <c r="AD74" s="3">
        <v>5.0639271502506364</v>
      </c>
      <c r="AE74" s="3">
        <v>14.913403361262546</v>
      </c>
      <c r="AF74" s="3">
        <v>115.11775</v>
      </c>
      <c r="AG74" s="3"/>
      <c r="AH74" s="3">
        <v>100.8</v>
      </c>
      <c r="AI74" s="3">
        <v>99.2</v>
      </c>
      <c r="AJ74" s="3">
        <v>1144.1666666666667</v>
      </c>
      <c r="AK74" s="3">
        <v>1063.587483758457</v>
      </c>
      <c r="AL74" s="3">
        <v>6898.197469502356</v>
      </c>
      <c r="AM74" s="3">
        <v>-2.250986148031483</v>
      </c>
      <c r="AN74" s="3">
        <v>5.591667</v>
      </c>
      <c r="AO74" s="3">
        <v>17.333333333333336</v>
      </c>
      <c r="AP74" s="3">
        <v>4.825</v>
      </c>
      <c r="AQ74" s="3">
        <v>4.925</v>
      </c>
      <c r="AR74" s="3">
        <v>4.891666666666667</v>
      </c>
      <c r="AS74" s="3">
        <v>10.366666666666667</v>
      </c>
      <c r="AT74" s="3">
        <v>9.308333333333332</v>
      </c>
      <c r="AU74" s="3">
        <v>4.58605476015399</v>
      </c>
      <c r="AV74" s="3">
        <v>2.0307893627062867</v>
      </c>
      <c r="AW74" s="5">
        <f t="shared" si="5"/>
        <v>2.340726048938291</v>
      </c>
      <c r="AX74" s="5">
        <f t="shared" si="6"/>
        <v>3.116900855058402</v>
      </c>
      <c r="AY74" s="5">
        <f t="shared" si="7"/>
        <v>0.07199492524152529</v>
      </c>
      <c r="AZ74" s="5">
        <f t="shared" si="8"/>
        <v>1.8331519424596543</v>
      </c>
      <c r="BA74" s="5">
        <f t="shared" si="9"/>
        <v>3.509203352762058</v>
      </c>
      <c r="BB74" s="5">
        <f t="shared" si="10"/>
        <v>20.64568798195474</v>
      </c>
    </row>
    <row r="75" spans="2:54" ht="12.75">
      <c r="B75" s="3"/>
      <c r="C75" s="3"/>
      <c r="D75" s="3"/>
      <c r="E75" s="3"/>
      <c r="F75" s="3"/>
      <c r="G75" s="3"/>
      <c r="H75" s="4"/>
      <c r="I75" s="3"/>
      <c r="J75" s="3"/>
      <c r="K75" s="3"/>
      <c r="L75" s="3"/>
      <c r="M75" s="3"/>
      <c r="N75" s="3"/>
      <c r="O75" s="4"/>
      <c r="P75" s="4"/>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5"/>
      <c r="AX75" s="5"/>
      <c r="AY75" s="5"/>
      <c r="AZ75" s="5"/>
      <c r="BA75" s="5"/>
      <c r="BB75" s="5"/>
    </row>
    <row r="76" spans="2:54" ht="12.75">
      <c r="B76" s="3"/>
      <c r="C76" s="3"/>
      <c r="D76" s="3"/>
      <c r="E76" s="3"/>
      <c r="F76" s="3"/>
      <c r="G76" s="3"/>
      <c r="H76" s="4"/>
      <c r="I76" s="3"/>
      <c r="J76" s="3"/>
      <c r="K76" s="3"/>
      <c r="L76" s="3"/>
      <c r="M76" s="3"/>
      <c r="N76" s="3"/>
      <c r="O76" s="4"/>
      <c r="P76" s="4"/>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5"/>
      <c r="AX76" s="5"/>
      <c r="AY76" s="5"/>
      <c r="AZ76" s="5"/>
      <c r="BA76" s="5"/>
      <c r="BB76" s="5"/>
    </row>
    <row r="77" spans="2:54" ht="12.75">
      <c r="B77" s="3"/>
      <c r="C77" s="3"/>
      <c r="D77" s="3"/>
      <c r="E77" s="3"/>
      <c r="F77" s="3"/>
      <c r="G77" s="3"/>
      <c r="H77" s="4"/>
      <c r="I77" s="3"/>
      <c r="J77" s="3"/>
      <c r="K77" s="3"/>
      <c r="L77" s="3"/>
      <c r="M77" s="3"/>
      <c r="N77" s="3"/>
      <c r="O77" s="4"/>
      <c r="P77" s="4"/>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5"/>
      <c r="AX77" s="5"/>
      <c r="AY77" s="5"/>
      <c r="AZ77" s="5"/>
      <c r="BA77" s="5"/>
      <c r="BB77" s="5"/>
    </row>
    <row r="78" spans="2:54" ht="12.75">
      <c r="B78" s="3"/>
      <c r="C78" s="3"/>
      <c r="D78" s="3"/>
      <c r="E78" s="3"/>
      <c r="F78" s="3"/>
      <c r="G78" s="3"/>
      <c r="H78" s="4"/>
      <c r="I78" s="3"/>
      <c r="J78" s="3"/>
      <c r="K78" s="3"/>
      <c r="L78" s="3"/>
      <c r="M78" s="3"/>
      <c r="N78" s="3"/>
      <c r="O78" s="4"/>
      <c r="P78" s="4"/>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5"/>
      <c r="AX78" s="5"/>
      <c r="AY78" s="5"/>
      <c r="AZ78" s="5"/>
      <c r="BA78" s="5"/>
      <c r="BB78" s="5"/>
    </row>
    <row r="79" spans="2:54" ht="12.75">
      <c r="B79" s="3"/>
      <c r="C79" s="3"/>
      <c r="D79" s="3"/>
      <c r="E79" s="3"/>
      <c r="F79" s="3"/>
      <c r="G79" s="3"/>
      <c r="H79" s="4"/>
      <c r="I79" s="3"/>
      <c r="J79" s="3"/>
      <c r="K79" s="3"/>
      <c r="L79" s="3"/>
      <c r="M79" s="3"/>
      <c r="N79" s="3"/>
      <c r="O79" s="4"/>
      <c r="P79" s="4"/>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5"/>
      <c r="AX79" s="5"/>
      <c r="AY79" s="5"/>
      <c r="AZ79" s="5"/>
      <c r="BA79" s="5"/>
      <c r="BB79" s="5"/>
    </row>
    <row r="80" spans="2:54" ht="12.75">
      <c r="B80" s="3"/>
      <c r="C80" s="3"/>
      <c r="D80" s="3"/>
      <c r="E80" s="3"/>
      <c r="F80" s="3"/>
      <c r="G80" s="3"/>
      <c r="H80" s="4"/>
      <c r="I80" s="3"/>
      <c r="J80" s="3"/>
      <c r="K80" s="3"/>
      <c r="L80" s="3"/>
      <c r="M80" s="3"/>
      <c r="N80" s="3"/>
      <c r="O80" s="4"/>
      <c r="P80" s="4"/>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5"/>
      <c r="AX80" s="5"/>
      <c r="AY80" s="5"/>
      <c r="AZ80" s="5"/>
      <c r="BA80" s="5"/>
      <c r="BB80" s="5"/>
    </row>
    <row r="81" spans="2:54" ht="12.75">
      <c r="B81" s="3"/>
      <c r="C81" s="3"/>
      <c r="D81" s="3"/>
      <c r="E81" s="3"/>
      <c r="F81" s="3"/>
      <c r="G81" s="3"/>
      <c r="H81" s="4"/>
      <c r="I81" s="3"/>
      <c r="J81" s="3"/>
      <c r="K81" s="3"/>
      <c r="L81" s="3"/>
      <c r="M81" s="3"/>
      <c r="N81" s="3"/>
      <c r="O81" s="4"/>
      <c r="P81" s="4"/>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5"/>
      <c r="AX81" s="5"/>
      <c r="AY81" s="5"/>
      <c r="AZ81" s="5"/>
      <c r="BA81" s="5"/>
      <c r="BB81" s="5"/>
    </row>
    <row r="82" spans="2:54" ht="12.75">
      <c r="B82" s="3"/>
      <c r="C82" s="3"/>
      <c r="D82" s="3"/>
      <c r="E82" s="3"/>
      <c r="F82" s="3"/>
      <c r="G82" s="3"/>
      <c r="H82" s="4"/>
      <c r="I82" s="3"/>
      <c r="J82" s="3"/>
      <c r="K82" s="3"/>
      <c r="L82" s="3"/>
      <c r="M82" s="3"/>
      <c r="N82" s="3"/>
      <c r="O82" s="4"/>
      <c r="P82" s="4"/>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5"/>
      <c r="AX82" s="5"/>
      <c r="AY82" s="5"/>
      <c r="AZ82" s="5"/>
      <c r="BA82" s="5"/>
      <c r="BB82" s="5"/>
    </row>
    <row r="83" spans="2:54" ht="12.75">
      <c r="B83" s="3"/>
      <c r="C83" s="3"/>
      <c r="D83" s="3"/>
      <c r="E83" s="3"/>
      <c r="F83" s="3"/>
      <c r="G83" s="3"/>
      <c r="H83" s="4"/>
      <c r="I83" s="3"/>
      <c r="J83" s="3"/>
      <c r="K83" s="3"/>
      <c r="L83" s="3"/>
      <c r="M83" s="3"/>
      <c r="N83" s="3"/>
      <c r="O83" s="4"/>
      <c r="P83" s="4"/>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5"/>
      <c r="AX83" s="5"/>
      <c r="AY83" s="5"/>
      <c r="AZ83" s="5"/>
      <c r="BA83" s="5"/>
      <c r="BB83" s="5"/>
    </row>
    <row r="84" spans="2:54" ht="12.75">
      <c r="B84" s="3"/>
      <c r="C84" s="3"/>
      <c r="D84" s="3"/>
      <c r="E84" s="3"/>
      <c r="F84" s="3"/>
      <c r="G84" s="3"/>
      <c r="H84" s="4"/>
      <c r="I84" s="3"/>
      <c r="J84" s="3"/>
      <c r="K84" s="3"/>
      <c r="L84" s="3"/>
      <c r="M84" s="3"/>
      <c r="N84" s="3"/>
      <c r="O84" s="4"/>
      <c r="P84" s="4"/>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5"/>
      <c r="AX84" s="5"/>
      <c r="AY84" s="5"/>
      <c r="AZ84" s="5"/>
      <c r="BA84" s="5"/>
      <c r="BB84" s="5"/>
    </row>
    <row r="85" spans="2:54" ht="12.75">
      <c r="B85" s="3"/>
      <c r="C85" s="3"/>
      <c r="D85" s="3"/>
      <c r="E85" s="3"/>
      <c r="F85" s="3"/>
      <c r="G85" s="3"/>
      <c r="H85" s="4"/>
      <c r="I85" s="3"/>
      <c r="J85" s="3"/>
      <c r="K85" s="3"/>
      <c r="L85" s="3"/>
      <c r="M85" s="3"/>
      <c r="N85" s="3"/>
      <c r="O85" s="4"/>
      <c r="P85" s="4"/>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5"/>
      <c r="AX85" s="5"/>
      <c r="AY85" s="5"/>
      <c r="AZ85" s="5"/>
      <c r="BA85" s="5"/>
      <c r="BB85" s="5"/>
    </row>
    <row r="86" spans="2:54" ht="12.75">
      <c r="B86" s="3"/>
      <c r="C86" s="3"/>
      <c r="D86" s="3"/>
      <c r="E86" s="3"/>
      <c r="F86" s="3"/>
      <c r="G86" s="3"/>
      <c r="H86" s="4"/>
      <c r="I86" s="3"/>
      <c r="J86" s="3"/>
      <c r="K86" s="3"/>
      <c r="L86" s="3"/>
      <c r="M86" s="3"/>
      <c r="N86" s="3"/>
      <c r="O86" s="4"/>
      <c r="P86" s="4"/>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5"/>
      <c r="AX86" s="5"/>
      <c r="AY86" s="5"/>
      <c r="AZ86" s="5"/>
      <c r="BA86" s="5"/>
      <c r="BB86" s="5"/>
    </row>
    <row r="87" spans="2:54" ht="12.75">
      <c r="B87" s="3"/>
      <c r="C87" s="3"/>
      <c r="D87" s="3"/>
      <c r="E87" s="3"/>
      <c r="F87" s="3"/>
      <c r="G87" s="3"/>
      <c r="H87" s="4"/>
      <c r="I87" s="3"/>
      <c r="J87" s="3"/>
      <c r="K87" s="3"/>
      <c r="L87" s="3"/>
      <c r="M87" s="3"/>
      <c r="N87" s="3"/>
      <c r="O87" s="4"/>
      <c r="P87" s="4"/>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5"/>
      <c r="AX87" s="5"/>
      <c r="AY87" s="5"/>
      <c r="AZ87" s="5"/>
      <c r="BA87" s="5"/>
      <c r="BB87" s="5"/>
    </row>
    <row r="88" spans="2:54" ht="12.75">
      <c r="B88" s="3"/>
      <c r="C88" s="3"/>
      <c r="D88" s="3"/>
      <c r="E88" s="3"/>
      <c r="F88" s="3"/>
      <c r="G88" s="3"/>
      <c r="H88" s="4"/>
      <c r="I88" s="3"/>
      <c r="J88" s="3"/>
      <c r="K88" s="3"/>
      <c r="L88" s="3"/>
      <c r="M88" s="3"/>
      <c r="N88" s="3"/>
      <c r="O88" s="4"/>
      <c r="P88" s="4"/>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5"/>
      <c r="AX88" s="5"/>
      <c r="AY88" s="5"/>
      <c r="AZ88" s="5"/>
      <c r="BA88" s="5"/>
      <c r="BB88" s="5"/>
    </row>
    <row r="89" spans="2:54" ht="12.75">
      <c r="B89" s="3"/>
      <c r="C89" s="3"/>
      <c r="D89" s="3"/>
      <c r="E89" s="3"/>
      <c r="F89" s="3"/>
      <c r="G89" s="3"/>
      <c r="H89" s="4"/>
      <c r="I89" s="3"/>
      <c r="J89" s="3"/>
      <c r="K89" s="3"/>
      <c r="L89" s="3"/>
      <c r="M89" s="3"/>
      <c r="N89" s="3"/>
      <c r="O89" s="4"/>
      <c r="P89" s="4"/>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5"/>
      <c r="AX89" s="5"/>
      <c r="AY89" s="5"/>
      <c r="AZ89" s="5"/>
      <c r="BA89" s="5"/>
      <c r="BB89" s="5"/>
    </row>
    <row r="90" spans="2:54" ht="12.75">
      <c r="B90" s="3"/>
      <c r="C90" s="3"/>
      <c r="D90" s="3"/>
      <c r="E90" s="3"/>
      <c r="F90" s="3"/>
      <c r="G90" s="3"/>
      <c r="H90" s="4"/>
      <c r="I90" s="3"/>
      <c r="J90" s="3"/>
      <c r="K90" s="3"/>
      <c r="L90" s="3"/>
      <c r="M90" s="3"/>
      <c r="N90" s="3"/>
      <c r="O90" s="4"/>
      <c r="P90" s="4"/>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5"/>
      <c r="AX90" s="5"/>
      <c r="AY90" s="5"/>
      <c r="AZ90" s="5"/>
      <c r="BA90" s="5"/>
      <c r="BB90" s="5"/>
    </row>
    <row r="91" spans="2:54" ht="12.75">
      <c r="B91" s="3"/>
      <c r="C91" s="3"/>
      <c r="D91" s="3"/>
      <c r="E91" s="3"/>
      <c r="F91" s="3"/>
      <c r="G91" s="3"/>
      <c r="H91" s="4"/>
      <c r="I91" s="3"/>
      <c r="J91" s="3"/>
      <c r="K91" s="3"/>
      <c r="L91" s="3"/>
      <c r="M91" s="3"/>
      <c r="N91" s="3"/>
      <c r="O91" s="4"/>
      <c r="P91" s="4"/>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5"/>
      <c r="AX91" s="5"/>
      <c r="AY91" s="5"/>
      <c r="AZ91" s="5"/>
      <c r="BA91" s="5"/>
      <c r="BB91" s="5"/>
    </row>
    <row r="92" spans="2:54" ht="12.75">
      <c r="B92" s="3"/>
      <c r="C92" s="3"/>
      <c r="D92" s="3"/>
      <c r="E92" s="3"/>
      <c r="F92" s="3"/>
      <c r="G92" s="3"/>
      <c r="H92" s="4"/>
      <c r="I92" s="3"/>
      <c r="J92" s="3"/>
      <c r="K92" s="3"/>
      <c r="L92" s="3"/>
      <c r="M92" s="3"/>
      <c r="N92" s="3"/>
      <c r="O92" s="4"/>
      <c r="P92" s="4"/>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5"/>
      <c r="AX92" s="5"/>
      <c r="AY92" s="5"/>
      <c r="AZ92" s="5"/>
      <c r="BA92" s="5"/>
      <c r="BB92" s="5"/>
    </row>
    <row r="93" spans="2:54" ht="12.75">
      <c r="B93" s="3"/>
      <c r="C93" s="3"/>
      <c r="D93" s="3"/>
      <c r="E93" s="3"/>
      <c r="F93" s="3"/>
      <c r="G93" s="3"/>
      <c r="H93" s="4"/>
      <c r="I93" s="3"/>
      <c r="J93" s="3"/>
      <c r="K93" s="3"/>
      <c r="L93" s="3"/>
      <c r="M93" s="3"/>
      <c r="N93" s="3"/>
      <c r="O93" s="4"/>
      <c r="P93" s="4"/>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5"/>
      <c r="AX93" s="5"/>
      <c r="AY93" s="5"/>
      <c r="AZ93" s="5"/>
      <c r="BA93" s="5"/>
      <c r="BB93" s="5"/>
    </row>
    <row r="94" spans="2:54" ht="12.75">
      <c r="B94" s="3"/>
      <c r="C94" s="3"/>
      <c r="D94" s="3"/>
      <c r="E94" s="3"/>
      <c r="F94" s="3"/>
      <c r="G94" s="3"/>
      <c r="H94" s="4"/>
      <c r="I94" s="3"/>
      <c r="J94" s="3"/>
      <c r="K94" s="3"/>
      <c r="L94" s="3"/>
      <c r="M94" s="3"/>
      <c r="N94" s="3"/>
      <c r="O94" s="4"/>
      <c r="P94" s="4"/>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5"/>
      <c r="AX94" s="5"/>
      <c r="AY94" s="5"/>
      <c r="AZ94" s="5"/>
      <c r="BA94" s="5"/>
      <c r="BB94" s="5"/>
    </row>
    <row r="95" spans="2:54" ht="12.75">
      <c r="B95" s="3"/>
      <c r="C95" s="3"/>
      <c r="D95" s="3"/>
      <c r="E95" s="3"/>
      <c r="F95" s="3"/>
      <c r="G95" s="3"/>
      <c r="H95" s="4"/>
      <c r="I95" s="3"/>
      <c r="J95" s="3"/>
      <c r="K95" s="3"/>
      <c r="L95" s="3"/>
      <c r="M95" s="3"/>
      <c r="N95" s="3"/>
      <c r="O95" s="4"/>
      <c r="P95" s="4"/>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5"/>
      <c r="AX95" s="5"/>
      <c r="AY95" s="5"/>
      <c r="AZ95" s="5"/>
      <c r="BA95" s="5"/>
      <c r="BB95" s="5"/>
    </row>
    <row r="96" spans="2:54" ht="12.75">
      <c r="B96" s="3"/>
      <c r="C96" s="3"/>
      <c r="D96" s="3"/>
      <c r="E96" s="3"/>
      <c r="F96" s="3"/>
      <c r="G96" s="3"/>
      <c r="H96" s="4"/>
      <c r="I96" s="3"/>
      <c r="J96" s="3"/>
      <c r="K96" s="3"/>
      <c r="L96" s="3"/>
      <c r="M96" s="3"/>
      <c r="N96" s="3"/>
      <c r="O96" s="4"/>
      <c r="P96" s="4"/>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5"/>
      <c r="AX96" s="5"/>
      <c r="AY96" s="5"/>
      <c r="AZ96" s="5"/>
      <c r="BA96" s="5"/>
      <c r="BB96" s="5"/>
    </row>
    <row r="97" spans="2:54" ht="12.75">
      <c r="B97" s="3"/>
      <c r="C97" s="3"/>
      <c r="D97" s="3"/>
      <c r="E97" s="3"/>
      <c r="F97" s="3"/>
      <c r="G97" s="3"/>
      <c r="H97" s="4"/>
      <c r="I97" s="3"/>
      <c r="J97" s="3"/>
      <c r="K97" s="3"/>
      <c r="L97" s="3"/>
      <c r="M97" s="3"/>
      <c r="N97" s="3"/>
      <c r="O97" s="4"/>
      <c r="P97" s="4"/>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5"/>
      <c r="AX97" s="5"/>
      <c r="AY97" s="5"/>
      <c r="AZ97" s="5"/>
      <c r="BA97" s="5"/>
      <c r="BB97" s="5"/>
    </row>
    <row r="98" spans="2:54" ht="12.75">
      <c r="B98" s="3"/>
      <c r="C98" s="3"/>
      <c r="D98" s="3"/>
      <c r="E98" s="3"/>
      <c r="F98" s="3"/>
      <c r="G98" s="3"/>
      <c r="H98" s="4"/>
      <c r="I98" s="3"/>
      <c r="J98" s="3"/>
      <c r="K98" s="3"/>
      <c r="L98" s="3"/>
      <c r="M98" s="3"/>
      <c r="N98" s="3"/>
      <c r="O98" s="4"/>
      <c r="P98" s="4"/>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5"/>
      <c r="AX98" s="5"/>
      <c r="AY98" s="5"/>
      <c r="AZ98" s="5"/>
      <c r="BA98" s="5"/>
      <c r="BB98" s="5"/>
    </row>
    <row r="99" spans="2:54" ht="12.75">
      <c r="B99" s="3"/>
      <c r="C99" s="3"/>
      <c r="D99" s="3"/>
      <c r="E99" s="3"/>
      <c r="F99" s="3"/>
      <c r="G99" s="3"/>
      <c r="H99" s="4"/>
      <c r="I99" s="3"/>
      <c r="J99" s="3"/>
      <c r="K99" s="3"/>
      <c r="L99" s="3"/>
      <c r="M99" s="3"/>
      <c r="N99" s="3"/>
      <c r="O99" s="4"/>
      <c r="P99" s="4"/>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5"/>
      <c r="AX99" s="5"/>
      <c r="AY99" s="5"/>
      <c r="AZ99" s="5"/>
      <c r="BA99" s="5"/>
      <c r="BB99" s="5"/>
    </row>
    <row r="100" spans="2:54" ht="12.75">
      <c r="B100" s="3"/>
      <c r="C100" s="3"/>
      <c r="D100" s="3"/>
      <c r="E100" s="3"/>
      <c r="F100" s="3"/>
      <c r="G100" s="3"/>
      <c r="H100" s="4"/>
      <c r="I100" s="3"/>
      <c r="J100" s="3"/>
      <c r="K100" s="3"/>
      <c r="L100" s="3"/>
      <c r="M100" s="3"/>
      <c r="N100" s="3"/>
      <c r="O100" s="4"/>
      <c r="P100" s="4"/>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5"/>
      <c r="AX100" s="5"/>
      <c r="AY100" s="5"/>
      <c r="AZ100" s="5"/>
      <c r="BA100" s="5"/>
      <c r="BB100" s="5"/>
    </row>
    <row r="101" spans="2:54" ht="12.75">
      <c r="B101" s="3"/>
      <c r="C101" s="3"/>
      <c r="D101" s="3"/>
      <c r="E101" s="3"/>
      <c r="F101" s="3"/>
      <c r="G101" s="3"/>
      <c r="H101" s="4"/>
      <c r="I101" s="3"/>
      <c r="J101" s="3"/>
      <c r="K101" s="3"/>
      <c r="L101" s="3"/>
      <c r="M101" s="3"/>
      <c r="N101" s="3"/>
      <c r="O101" s="4"/>
      <c r="P101" s="4"/>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5"/>
      <c r="AX101" s="5"/>
      <c r="AY101" s="5"/>
      <c r="AZ101" s="5"/>
      <c r="BA101" s="5"/>
      <c r="BB101" s="5"/>
    </row>
    <row r="102" spans="2:54" ht="12.75">
      <c r="B102" s="3"/>
      <c r="C102" s="3"/>
      <c r="D102" s="3"/>
      <c r="E102" s="3"/>
      <c r="F102" s="3"/>
      <c r="G102" s="3"/>
      <c r="H102" s="4"/>
      <c r="I102" s="3"/>
      <c r="J102" s="3"/>
      <c r="K102" s="3"/>
      <c r="L102" s="3"/>
      <c r="M102" s="3"/>
      <c r="N102" s="3"/>
      <c r="O102" s="4"/>
      <c r="P102" s="4"/>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5"/>
      <c r="AX102" s="5"/>
      <c r="AY102" s="5"/>
      <c r="AZ102" s="5"/>
      <c r="BA102" s="5"/>
      <c r="BB102" s="5"/>
    </row>
    <row r="103" spans="2:54" ht="12.75">
      <c r="B103" s="3"/>
      <c r="C103" s="3"/>
      <c r="D103" s="3"/>
      <c r="E103" s="3"/>
      <c r="F103" s="3"/>
      <c r="G103" s="3"/>
      <c r="H103" s="4"/>
      <c r="I103" s="3"/>
      <c r="J103" s="3"/>
      <c r="K103" s="3"/>
      <c r="L103" s="3"/>
      <c r="M103" s="3"/>
      <c r="N103" s="3"/>
      <c r="O103" s="4"/>
      <c r="P103" s="4"/>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5"/>
      <c r="AX103" s="5"/>
      <c r="AY103" s="5"/>
      <c r="AZ103" s="5"/>
      <c r="BA103" s="5"/>
      <c r="BB103" s="5"/>
    </row>
    <row r="104" spans="2:54" ht="12.75">
      <c r="B104" s="3"/>
      <c r="C104" s="3"/>
      <c r="D104" s="3"/>
      <c r="E104" s="3"/>
      <c r="F104" s="3"/>
      <c r="G104" s="3"/>
      <c r="H104" s="4"/>
      <c r="I104" s="3"/>
      <c r="J104" s="3"/>
      <c r="K104" s="3"/>
      <c r="L104" s="3"/>
      <c r="M104" s="3"/>
      <c r="N104" s="3"/>
      <c r="O104" s="4"/>
      <c r="P104" s="4"/>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5"/>
      <c r="AX104" s="5"/>
      <c r="AY104" s="5"/>
      <c r="AZ104" s="5"/>
      <c r="BA104" s="5"/>
      <c r="BB104" s="5"/>
    </row>
    <row r="105" spans="2:54" ht="12.75">
      <c r="B105" s="3"/>
      <c r="C105" s="3"/>
      <c r="D105" s="3"/>
      <c r="E105" s="3"/>
      <c r="F105" s="3"/>
      <c r="G105" s="3"/>
      <c r="H105" s="4"/>
      <c r="I105" s="3"/>
      <c r="J105" s="3"/>
      <c r="K105" s="3"/>
      <c r="L105" s="3"/>
      <c r="M105" s="3"/>
      <c r="N105" s="3"/>
      <c r="O105" s="4"/>
      <c r="P105" s="4"/>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5"/>
      <c r="AX105" s="5"/>
      <c r="AY105" s="5"/>
      <c r="AZ105" s="5"/>
      <c r="BA105" s="5"/>
      <c r="BB105" s="5"/>
    </row>
    <row r="106" spans="2:54" ht="12.75">
      <c r="B106" s="3"/>
      <c r="C106" s="3"/>
      <c r="D106" s="3"/>
      <c r="E106" s="3"/>
      <c r="F106" s="3"/>
      <c r="G106" s="3"/>
      <c r="H106" s="4"/>
      <c r="I106" s="3"/>
      <c r="J106" s="3"/>
      <c r="K106" s="3"/>
      <c r="L106" s="3"/>
      <c r="M106" s="3"/>
      <c r="N106" s="3"/>
      <c r="O106" s="4"/>
      <c r="P106" s="4"/>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5"/>
      <c r="AX106" s="5"/>
      <c r="AY106" s="5"/>
      <c r="AZ106" s="5"/>
      <c r="BA106" s="5"/>
      <c r="BB106" s="5"/>
    </row>
    <row r="107" spans="2:54" ht="12.75">
      <c r="B107" s="3"/>
      <c r="C107" s="3"/>
      <c r="D107" s="3"/>
      <c r="E107" s="3"/>
      <c r="F107" s="3"/>
      <c r="G107" s="3"/>
      <c r="H107" s="4"/>
      <c r="I107" s="3"/>
      <c r="J107" s="3"/>
      <c r="K107" s="3"/>
      <c r="L107" s="3"/>
      <c r="M107" s="3"/>
      <c r="N107" s="3"/>
      <c r="O107" s="4"/>
      <c r="P107" s="4"/>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5"/>
      <c r="AX107" s="5"/>
      <c r="AY107" s="5"/>
      <c r="AZ107" s="5"/>
      <c r="BA107" s="5"/>
      <c r="BB107" s="5"/>
    </row>
    <row r="108" spans="2:54" ht="12.75">
      <c r="B108" s="3"/>
      <c r="C108" s="3"/>
      <c r="D108" s="3"/>
      <c r="E108" s="3"/>
      <c r="F108" s="3"/>
      <c r="G108" s="3"/>
      <c r="H108" s="4"/>
      <c r="I108" s="3"/>
      <c r="J108" s="3"/>
      <c r="K108" s="3"/>
      <c r="L108" s="3"/>
      <c r="M108" s="3"/>
      <c r="N108" s="3"/>
      <c r="O108" s="4"/>
      <c r="P108" s="4"/>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5"/>
      <c r="AX108" s="5"/>
      <c r="AY108" s="5"/>
      <c r="AZ108" s="5"/>
      <c r="BA108" s="5"/>
      <c r="BB108" s="5"/>
    </row>
    <row r="109" spans="2:54" ht="12.75">
      <c r="B109" s="3"/>
      <c r="C109" s="3"/>
      <c r="D109" s="3"/>
      <c r="E109" s="3"/>
      <c r="F109" s="3"/>
      <c r="G109" s="3"/>
      <c r="H109" s="4"/>
      <c r="I109" s="3"/>
      <c r="J109" s="3"/>
      <c r="K109" s="3"/>
      <c r="L109" s="3"/>
      <c r="M109" s="3"/>
      <c r="N109" s="3"/>
      <c r="O109" s="4"/>
      <c r="P109" s="4"/>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5"/>
      <c r="AX109" s="5"/>
      <c r="AY109" s="5"/>
      <c r="AZ109" s="5"/>
      <c r="BA109" s="5"/>
      <c r="BB109" s="5"/>
    </row>
    <row r="110" spans="2:54" ht="12.75">
      <c r="B110" s="3"/>
      <c r="C110" s="3"/>
      <c r="D110" s="3"/>
      <c r="E110" s="3"/>
      <c r="F110" s="3"/>
      <c r="G110" s="3"/>
      <c r="H110" s="4"/>
      <c r="I110" s="3"/>
      <c r="J110" s="3"/>
      <c r="K110" s="3"/>
      <c r="L110" s="3"/>
      <c r="M110" s="3"/>
      <c r="N110" s="3"/>
      <c r="O110" s="4"/>
      <c r="P110" s="4"/>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5"/>
      <c r="AX110" s="5"/>
      <c r="AY110" s="5"/>
      <c r="AZ110" s="5"/>
      <c r="BA110" s="5"/>
      <c r="BB110" s="5"/>
    </row>
    <row r="111" spans="2:54" ht="12.75">
      <c r="B111" s="3"/>
      <c r="C111" s="3"/>
      <c r="D111" s="3"/>
      <c r="E111" s="3"/>
      <c r="F111" s="3"/>
      <c r="G111" s="3"/>
      <c r="H111" s="4"/>
      <c r="I111" s="3"/>
      <c r="J111" s="3"/>
      <c r="K111" s="3"/>
      <c r="L111" s="3"/>
      <c r="M111" s="3"/>
      <c r="N111" s="3"/>
      <c r="O111" s="4"/>
      <c r="P111" s="4"/>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5"/>
      <c r="AX111" s="5"/>
      <c r="AY111" s="5"/>
      <c r="AZ111" s="5"/>
      <c r="BA111" s="5"/>
      <c r="BB111" s="5"/>
    </row>
    <row r="112" spans="2:54" ht="12.75">
      <c r="B112" s="3"/>
      <c r="C112" s="3"/>
      <c r="D112" s="3"/>
      <c r="E112" s="3"/>
      <c r="F112" s="3"/>
      <c r="G112" s="3"/>
      <c r="H112" s="4"/>
      <c r="I112" s="3"/>
      <c r="J112" s="3"/>
      <c r="K112" s="3"/>
      <c r="L112" s="3"/>
      <c r="M112" s="3"/>
      <c r="N112" s="3"/>
      <c r="O112" s="4"/>
      <c r="P112" s="4"/>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5"/>
      <c r="AX112" s="5"/>
      <c r="AY112" s="5"/>
      <c r="AZ112" s="5"/>
      <c r="BA112" s="5"/>
      <c r="BB112" s="5"/>
    </row>
    <row r="113" spans="2:54" ht="12.75">
      <c r="B113" s="3"/>
      <c r="C113" s="3"/>
      <c r="D113" s="3"/>
      <c r="E113" s="3"/>
      <c r="F113" s="3"/>
      <c r="G113" s="3"/>
      <c r="H113" s="4"/>
      <c r="I113" s="3"/>
      <c r="J113" s="3"/>
      <c r="K113" s="3"/>
      <c r="L113" s="3"/>
      <c r="M113" s="3"/>
      <c r="N113" s="3"/>
      <c r="O113" s="4"/>
      <c r="P113" s="4"/>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5"/>
      <c r="AX113" s="5"/>
      <c r="AY113" s="5"/>
      <c r="AZ113" s="5"/>
      <c r="BA113" s="5"/>
      <c r="BB113" s="5"/>
    </row>
    <row r="114" spans="2:54" ht="12.75">
      <c r="B114" s="3"/>
      <c r="C114" s="3"/>
      <c r="D114" s="3"/>
      <c r="E114" s="3"/>
      <c r="F114" s="3"/>
      <c r="G114" s="3"/>
      <c r="H114" s="4"/>
      <c r="I114" s="3"/>
      <c r="J114" s="3"/>
      <c r="K114" s="3"/>
      <c r="L114" s="3"/>
      <c r="M114" s="3"/>
      <c r="N114" s="3"/>
      <c r="O114" s="4"/>
      <c r="P114" s="4"/>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5"/>
      <c r="AX114" s="5"/>
      <c r="AY114" s="5"/>
      <c r="AZ114" s="5"/>
      <c r="BA114" s="5"/>
      <c r="BB114" s="5"/>
    </row>
    <row r="115" spans="2:54" ht="12.75">
      <c r="B115" s="3"/>
      <c r="C115" s="3"/>
      <c r="D115" s="3"/>
      <c r="E115" s="3"/>
      <c r="F115" s="3"/>
      <c r="G115" s="3"/>
      <c r="H115" s="4"/>
      <c r="I115" s="3"/>
      <c r="J115" s="3"/>
      <c r="K115" s="3"/>
      <c r="L115" s="3"/>
      <c r="M115" s="3"/>
      <c r="N115" s="3"/>
      <c r="O115" s="4"/>
      <c r="P115" s="4"/>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5"/>
      <c r="AX115" s="5"/>
      <c r="AY115" s="5"/>
      <c r="AZ115" s="5"/>
      <c r="BA115" s="5"/>
      <c r="BB115" s="5"/>
    </row>
    <row r="116" spans="2:54" ht="12.75">
      <c r="B116" s="3"/>
      <c r="C116" s="3"/>
      <c r="D116" s="3"/>
      <c r="E116" s="3"/>
      <c r="F116" s="3"/>
      <c r="G116" s="3"/>
      <c r="H116" s="4"/>
      <c r="I116" s="3"/>
      <c r="J116" s="3"/>
      <c r="K116" s="3"/>
      <c r="L116" s="3"/>
      <c r="M116" s="3"/>
      <c r="N116" s="3"/>
      <c r="O116" s="4"/>
      <c r="P116" s="4"/>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5"/>
      <c r="AX116" s="5"/>
      <c r="AY116" s="5"/>
      <c r="AZ116" s="5"/>
      <c r="BA116" s="5"/>
      <c r="BB116" s="5"/>
    </row>
    <row r="117" spans="2:54" ht="12.75">
      <c r="B117" s="3"/>
      <c r="C117" s="3"/>
      <c r="D117" s="3"/>
      <c r="E117" s="3"/>
      <c r="F117" s="3"/>
      <c r="G117" s="3"/>
      <c r="H117" s="4"/>
      <c r="I117" s="3"/>
      <c r="J117" s="3"/>
      <c r="K117" s="3"/>
      <c r="L117" s="3"/>
      <c r="M117" s="3"/>
      <c r="N117" s="3"/>
      <c r="O117" s="4"/>
      <c r="P117" s="4"/>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5"/>
      <c r="AX117" s="5"/>
      <c r="AY117" s="5"/>
      <c r="AZ117" s="5"/>
      <c r="BA117" s="5"/>
      <c r="BB117" s="5"/>
    </row>
    <row r="118" spans="2:54" ht="12.75">
      <c r="B118" s="3"/>
      <c r="C118" s="3"/>
      <c r="D118" s="3"/>
      <c r="E118" s="3"/>
      <c r="F118" s="3"/>
      <c r="G118" s="3"/>
      <c r="H118" s="4"/>
      <c r="I118" s="3"/>
      <c r="J118" s="3"/>
      <c r="K118" s="3"/>
      <c r="L118" s="3"/>
      <c r="M118" s="3"/>
      <c r="N118" s="3"/>
      <c r="O118" s="4"/>
      <c r="P118" s="4"/>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5"/>
      <c r="AX118" s="5"/>
      <c r="AY118" s="5"/>
      <c r="AZ118" s="5"/>
      <c r="BA118" s="5"/>
      <c r="BB118" s="5"/>
    </row>
    <row r="119" spans="2:54" ht="12.75">
      <c r="B119" s="3"/>
      <c r="C119" s="3"/>
      <c r="D119" s="3"/>
      <c r="E119" s="3"/>
      <c r="F119" s="3"/>
      <c r="G119" s="3"/>
      <c r="H119" s="4"/>
      <c r="I119" s="3"/>
      <c r="J119" s="3"/>
      <c r="K119" s="3"/>
      <c r="L119" s="3"/>
      <c r="M119" s="3"/>
      <c r="N119" s="3"/>
      <c r="O119" s="4"/>
      <c r="P119" s="4"/>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5"/>
      <c r="AX119" s="5"/>
      <c r="AY119" s="5"/>
      <c r="AZ119" s="5"/>
      <c r="BA119" s="5"/>
      <c r="BB119" s="5"/>
    </row>
    <row r="120" spans="2:54" ht="12.75">
      <c r="B120" s="3"/>
      <c r="C120" s="3"/>
      <c r="D120" s="3"/>
      <c r="E120" s="3"/>
      <c r="F120" s="3"/>
      <c r="G120" s="3"/>
      <c r="H120" s="4"/>
      <c r="I120" s="3"/>
      <c r="J120" s="3"/>
      <c r="K120" s="3"/>
      <c r="L120" s="3"/>
      <c r="M120" s="3"/>
      <c r="N120" s="3"/>
      <c r="O120" s="4"/>
      <c r="P120" s="4"/>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5"/>
      <c r="AX120" s="5"/>
      <c r="AY120" s="5"/>
      <c r="AZ120" s="5"/>
      <c r="BA120" s="5"/>
      <c r="BB120" s="5"/>
    </row>
    <row r="121" spans="2:54" ht="12.75">
      <c r="B121" s="3"/>
      <c r="C121" s="3"/>
      <c r="D121" s="3"/>
      <c r="E121" s="3"/>
      <c r="F121" s="3"/>
      <c r="G121" s="3"/>
      <c r="H121" s="4"/>
      <c r="I121" s="3"/>
      <c r="J121" s="3"/>
      <c r="K121" s="3"/>
      <c r="L121" s="3"/>
      <c r="M121" s="3"/>
      <c r="N121" s="3"/>
      <c r="O121" s="4"/>
      <c r="P121" s="4"/>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5"/>
      <c r="AX121" s="5"/>
      <c r="AY121" s="5"/>
      <c r="AZ121" s="5"/>
      <c r="BA121" s="5"/>
      <c r="BB121" s="5"/>
    </row>
    <row r="122" spans="2:54" ht="12.75">
      <c r="B122" s="3"/>
      <c r="C122" s="3"/>
      <c r="D122" s="3"/>
      <c r="E122" s="3"/>
      <c r="F122" s="3"/>
      <c r="G122" s="3"/>
      <c r="H122" s="4"/>
      <c r="I122" s="3"/>
      <c r="J122" s="3"/>
      <c r="K122" s="3"/>
      <c r="L122" s="3"/>
      <c r="M122" s="3"/>
      <c r="N122" s="3"/>
      <c r="O122" s="4"/>
      <c r="P122" s="4"/>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5"/>
      <c r="AX122" s="5"/>
      <c r="AY122" s="5"/>
      <c r="AZ122" s="5"/>
      <c r="BA122" s="5"/>
      <c r="BB122" s="5"/>
    </row>
    <row r="123" spans="2:54" ht="12.75">
      <c r="B123" s="3"/>
      <c r="C123" s="3"/>
      <c r="D123" s="3"/>
      <c r="E123" s="3"/>
      <c r="F123" s="3"/>
      <c r="G123" s="3"/>
      <c r="H123" s="4"/>
      <c r="I123" s="3"/>
      <c r="J123" s="3"/>
      <c r="K123" s="3"/>
      <c r="L123" s="3"/>
      <c r="M123" s="3"/>
      <c r="N123" s="3"/>
      <c r="O123" s="4"/>
      <c r="P123" s="4"/>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5"/>
      <c r="AX123" s="5"/>
      <c r="AY123" s="5"/>
      <c r="AZ123" s="5"/>
      <c r="BA123" s="5"/>
      <c r="BB123" s="5"/>
    </row>
    <row r="124" spans="2:54" ht="12.75">
      <c r="B124" s="3"/>
      <c r="C124" s="3"/>
      <c r="D124" s="3"/>
      <c r="E124" s="3"/>
      <c r="F124" s="3"/>
      <c r="G124" s="3"/>
      <c r="H124" s="4"/>
      <c r="I124" s="3"/>
      <c r="J124" s="3"/>
      <c r="K124" s="3"/>
      <c r="L124" s="3"/>
      <c r="M124" s="3"/>
      <c r="N124" s="3"/>
      <c r="O124" s="4"/>
      <c r="P124" s="4"/>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5"/>
      <c r="AX124" s="5"/>
      <c r="AY124" s="5"/>
      <c r="AZ124" s="5"/>
      <c r="BA124" s="5"/>
      <c r="BB124" s="5"/>
    </row>
    <row r="125" spans="2:54" ht="12.75">
      <c r="B125" s="3"/>
      <c r="C125" s="3"/>
      <c r="D125" s="3"/>
      <c r="E125" s="3"/>
      <c r="F125" s="3"/>
      <c r="G125" s="3"/>
      <c r="H125" s="4"/>
      <c r="I125" s="3"/>
      <c r="J125" s="3"/>
      <c r="K125" s="3"/>
      <c r="L125" s="3"/>
      <c r="M125" s="3"/>
      <c r="N125" s="3"/>
      <c r="O125" s="4"/>
      <c r="P125" s="4"/>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5"/>
      <c r="AX125" s="5"/>
      <c r="AY125" s="5"/>
      <c r="AZ125" s="5"/>
      <c r="BA125" s="5"/>
      <c r="BB125" s="5"/>
    </row>
    <row r="126" spans="2:54" ht="12.75">
      <c r="B126" s="3"/>
      <c r="C126" s="3"/>
      <c r="D126" s="3"/>
      <c r="E126" s="3"/>
      <c r="F126" s="3"/>
      <c r="G126" s="3"/>
      <c r="H126" s="4"/>
      <c r="I126" s="3"/>
      <c r="J126" s="3"/>
      <c r="K126" s="3"/>
      <c r="L126" s="3"/>
      <c r="M126" s="3"/>
      <c r="N126" s="3"/>
      <c r="O126" s="4"/>
      <c r="P126" s="4"/>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5"/>
      <c r="AX126" s="5"/>
      <c r="AY126" s="5"/>
      <c r="AZ126" s="5"/>
      <c r="BA126" s="5"/>
      <c r="BB126" s="5"/>
    </row>
    <row r="127" spans="2:54" ht="12.75">
      <c r="B127" s="3"/>
      <c r="C127" s="3"/>
      <c r="D127" s="3"/>
      <c r="E127" s="3"/>
      <c r="F127" s="3"/>
      <c r="G127" s="3"/>
      <c r="H127" s="4"/>
      <c r="I127" s="3"/>
      <c r="J127" s="3"/>
      <c r="K127" s="3"/>
      <c r="L127" s="3"/>
      <c r="M127" s="3"/>
      <c r="N127" s="3"/>
      <c r="O127" s="4"/>
      <c r="P127" s="4"/>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5"/>
      <c r="AX127" s="5"/>
      <c r="AY127" s="5"/>
      <c r="AZ127" s="5"/>
      <c r="BA127" s="5"/>
      <c r="BB127" s="5"/>
    </row>
    <row r="128" spans="2:54" ht="12.75">
      <c r="B128" s="3"/>
      <c r="C128" s="3"/>
      <c r="D128" s="3"/>
      <c r="E128" s="3"/>
      <c r="F128" s="3"/>
      <c r="G128" s="3"/>
      <c r="H128" s="4"/>
      <c r="I128" s="3"/>
      <c r="J128" s="3"/>
      <c r="K128" s="3"/>
      <c r="L128" s="3"/>
      <c r="M128" s="3"/>
      <c r="N128" s="3"/>
      <c r="O128" s="4"/>
      <c r="P128" s="4"/>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5"/>
      <c r="AX128" s="5"/>
      <c r="AY128" s="5"/>
      <c r="AZ128" s="5"/>
      <c r="BA128" s="5"/>
      <c r="BB128" s="5"/>
    </row>
    <row r="129" spans="2:54" ht="12.75">
      <c r="B129" s="3"/>
      <c r="C129" s="3"/>
      <c r="D129" s="3"/>
      <c r="E129" s="3"/>
      <c r="F129" s="3"/>
      <c r="G129" s="3"/>
      <c r="H129" s="4"/>
      <c r="I129" s="3"/>
      <c r="J129" s="3"/>
      <c r="K129" s="3"/>
      <c r="L129" s="3"/>
      <c r="M129" s="3"/>
      <c r="N129" s="3"/>
      <c r="O129" s="4"/>
      <c r="P129" s="4"/>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5"/>
      <c r="AX129" s="5"/>
      <c r="AY129" s="5"/>
      <c r="AZ129" s="5"/>
      <c r="BA129" s="5"/>
      <c r="BB129" s="5"/>
    </row>
    <row r="130" spans="2:54" ht="12.75">
      <c r="B130" s="3"/>
      <c r="C130" s="3"/>
      <c r="D130" s="3"/>
      <c r="E130" s="3"/>
      <c r="F130" s="3"/>
      <c r="G130" s="3"/>
      <c r="H130" s="4"/>
      <c r="I130" s="3"/>
      <c r="J130" s="3"/>
      <c r="K130" s="3"/>
      <c r="L130" s="3"/>
      <c r="M130" s="3"/>
      <c r="N130" s="3"/>
      <c r="O130" s="4"/>
      <c r="P130" s="4"/>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5"/>
      <c r="AX130" s="5"/>
      <c r="AY130" s="5"/>
      <c r="AZ130" s="5"/>
      <c r="BA130" s="5"/>
      <c r="BB130" s="5"/>
    </row>
    <row r="131" spans="2:54" ht="12.75">
      <c r="B131" s="3"/>
      <c r="C131" s="3"/>
      <c r="D131" s="3"/>
      <c r="E131" s="3"/>
      <c r="F131" s="3"/>
      <c r="G131" s="3"/>
      <c r="H131" s="4"/>
      <c r="I131" s="3"/>
      <c r="J131" s="3"/>
      <c r="K131" s="3"/>
      <c r="L131" s="3"/>
      <c r="M131" s="3"/>
      <c r="N131" s="3"/>
      <c r="O131" s="4"/>
      <c r="P131" s="4"/>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5"/>
      <c r="AX131" s="5"/>
      <c r="AY131" s="5"/>
      <c r="AZ131" s="5"/>
      <c r="BA131" s="5"/>
      <c r="BB131" s="5"/>
    </row>
    <row r="132" spans="2:54" ht="12.75">
      <c r="B132" s="3"/>
      <c r="C132" s="3"/>
      <c r="D132" s="3"/>
      <c r="E132" s="3"/>
      <c r="F132" s="3"/>
      <c r="G132" s="3"/>
      <c r="H132" s="4"/>
      <c r="I132" s="3"/>
      <c r="J132" s="3"/>
      <c r="K132" s="3"/>
      <c r="L132" s="3"/>
      <c r="M132" s="3"/>
      <c r="N132" s="3"/>
      <c r="O132" s="4"/>
      <c r="P132" s="4"/>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5"/>
      <c r="AX132" s="5"/>
      <c r="AY132" s="5"/>
      <c r="AZ132" s="5"/>
      <c r="BA132" s="5"/>
      <c r="BB132" s="5"/>
    </row>
    <row r="133" spans="2:54" ht="12.75">
      <c r="B133" s="3"/>
      <c r="C133" s="3"/>
      <c r="D133" s="3"/>
      <c r="E133" s="3"/>
      <c r="F133" s="3"/>
      <c r="G133" s="3"/>
      <c r="H133" s="4"/>
      <c r="I133" s="3"/>
      <c r="J133" s="3"/>
      <c r="K133" s="3"/>
      <c r="L133" s="3"/>
      <c r="M133" s="3"/>
      <c r="N133" s="3"/>
      <c r="O133" s="4"/>
      <c r="P133" s="4"/>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5"/>
      <c r="AX133" s="5"/>
      <c r="AY133" s="5"/>
      <c r="AZ133" s="5"/>
      <c r="BA133" s="5"/>
      <c r="BB133" s="5"/>
    </row>
    <row r="134" spans="2:54" ht="12.75">
      <c r="B134" s="3"/>
      <c r="C134" s="3"/>
      <c r="D134" s="3"/>
      <c r="E134" s="3"/>
      <c r="F134" s="3"/>
      <c r="G134" s="3"/>
      <c r="H134" s="4"/>
      <c r="I134" s="3"/>
      <c r="J134" s="3"/>
      <c r="K134" s="3"/>
      <c r="L134" s="3"/>
      <c r="M134" s="3"/>
      <c r="N134" s="3"/>
      <c r="O134" s="4"/>
      <c r="P134" s="4"/>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5"/>
      <c r="AX134" s="5"/>
      <c r="AY134" s="5"/>
      <c r="AZ134" s="5"/>
      <c r="BA134" s="5"/>
      <c r="BB134" s="5"/>
    </row>
    <row r="135" spans="2:54" ht="12.75">
      <c r="B135" s="3"/>
      <c r="C135" s="3"/>
      <c r="D135" s="3"/>
      <c r="E135" s="3"/>
      <c r="F135" s="3"/>
      <c r="G135" s="3"/>
      <c r="H135" s="4"/>
      <c r="I135" s="3"/>
      <c r="J135" s="3"/>
      <c r="K135" s="3"/>
      <c r="L135" s="3"/>
      <c r="M135" s="3"/>
      <c r="N135" s="3"/>
      <c r="O135" s="4"/>
      <c r="P135" s="4"/>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5"/>
      <c r="AX135" s="5"/>
      <c r="AY135" s="5"/>
      <c r="AZ135" s="5"/>
      <c r="BA135" s="5"/>
      <c r="BB135" s="5"/>
    </row>
    <row r="136" spans="2:54" ht="12.75">
      <c r="B136" s="3"/>
      <c r="C136" s="3"/>
      <c r="D136" s="3"/>
      <c r="E136" s="3"/>
      <c r="F136" s="3"/>
      <c r="G136" s="3"/>
      <c r="H136" s="4"/>
      <c r="I136" s="3"/>
      <c r="J136" s="3"/>
      <c r="K136" s="3"/>
      <c r="L136" s="3"/>
      <c r="M136" s="3"/>
      <c r="N136" s="3"/>
      <c r="O136" s="4"/>
      <c r="P136" s="4"/>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5"/>
      <c r="AX136" s="5"/>
      <c r="AY136" s="5"/>
      <c r="AZ136" s="5"/>
      <c r="BA136" s="5"/>
      <c r="BB136" s="5"/>
    </row>
    <row r="137" spans="2:54" ht="12.75">
      <c r="B137" s="3"/>
      <c r="C137" s="3"/>
      <c r="D137" s="3"/>
      <c r="E137" s="3"/>
      <c r="F137" s="3"/>
      <c r="G137" s="3"/>
      <c r="H137" s="4"/>
      <c r="I137" s="3"/>
      <c r="J137" s="3"/>
      <c r="K137" s="3"/>
      <c r="L137" s="3"/>
      <c r="M137" s="3"/>
      <c r="N137" s="3"/>
      <c r="O137" s="4"/>
      <c r="P137" s="4"/>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5"/>
      <c r="AX137" s="5"/>
      <c r="AY137" s="5"/>
      <c r="AZ137" s="5"/>
      <c r="BA137" s="5"/>
      <c r="BB137" s="5"/>
    </row>
    <row r="138" spans="2:54" ht="12.75">
      <c r="B138" s="3"/>
      <c r="C138" s="3"/>
      <c r="D138" s="3"/>
      <c r="E138" s="3"/>
      <c r="F138" s="3"/>
      <c r="G138" s="3"/>
      <c r="H138" s="4"/>
      <c r="I138" s="3"/>
      <c r="J138" s="3"/>
      <c r="K138" s="3"/>
      <c r="L138" s="3"/>
      <c r="M138" s="3"/>
      <c r="N138" s="3"/>
      <c r="O138" s="4"/>
      <c r="P138" s="4"/>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5"/>
      <c r="AX138" s="5"/>
      <c r="AY138" s="5"/>
      <c r="AZ138" s="5"/>
      <c r="BA138" s="5"/>
      <c r="BB138" s="5"/>
    </row>
    <row r="139" spans="2:54" ht="12.75">
      <c r="B139" s="3"/>
      <c r="C139" s="3"/>
      <c r="D139" s="3"/>
      <c r="E139" s="3"/>
      <c r="F139" s="3"/>
      <c r="G139" s="3"/>
      <c r="H139" s="4"/>
      <c r="I139" s="3"/>
      <c r="J139" s="3"/>
      <c r="K139" s="3"/>
      <c r="L139" s="3"/>
      <c r="M139" s="3"/>
      <c r="N139" s="3"/>
      <c r="O139" s="4"/>
      <c r="P139" s="4"/>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5"/>
      <c r="AX139" s="5"/>
      <c r="AY139" s="5"/>
      <c r="AZ139" s="5"/>
      <c r="BA139" s="5"/>
      <c r="BB139" s="5"/>
    </row>
    <row r="140" spans="2:54" ht="12.75">
      <c r="B140" s="3"/>
      <c r="C140" s="3"/>
      <c r="D140" s="3"/>
      <c r="E140" s="3"/>
      <c r="F140" s="3"/>
      <c r="G140" s="3"/>
      <c r="H140" s="4"/>
      <c r="I140" s="3"/>
      <c r="J140" s="3"/>
      <c r="K140" s="3"/>
      <c r="L140" s="3"/>
      <c r="M140" s="3"/>
      <c r="N140" s="3"/>
      <c r="O140" s="4"/>
      <c r="P140" s="4"/>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5"/>
      <c r="AX140" s="5"/>
      <c r="AY140" s="5"/>
      <c r="AZ140" s="5"/>
      <c r="BA140" s="5"/>
      <c r="BB140" s="5"/>
    </row>
    <row r="141" spans="2:54" ht="12.75">
      <c r="B141" s="3"/>
      <c r="C141" s="3"/>
      <c r="D141" s="3"/>
      <c r="E141" s="3"/>
      <c r="F141" s="3"/>
      <c r="G141" s="3"/>
      <c r="H141" s="4"/>
      <c r="I141" s="3"/>
      <c r="J141" s="3"/>
      <c r="K141" s="3"/>
      <c r="L141" s="3"/>
      <c r="M141" s="3"/>
      <c r="N141" s="3"/>
      <c r="O141" s="4"/>
      <c r="P141" s="4"/>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5"/>
      <c r="AX141" s="5"/>
      <c r="AY141" s="5"/>
      <c r="AZ141" s="5"/>
      <c r="BA141" s="5"/>
      <c r="BB141" s="5"/>
    </row>
    <row r="142" spans="2:54" ht="12.75">
      <c r="B142" s="3"/>
      <c r="C142" s="3"/>
      <c r="D142" s="3"/>
      <c r="E142" s="3"/>
      <c r="F142" s="3"/>
      <c r="G142" s="3"/>
      <c r="H142" s="4"/>
      <c r="I142" s="3"/>
      <c r="J142" s="3"/>
      <c r="K142" s="3"/>
      <c r="L142" s="3"/>
      <c r="M142" s="3"/>
      <c r="N142" s="3"/>
      <c r="O142" s="4"/>
      <c r="P142" s="4"/>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5"/>
      <c r="AX142" s="5"/>
      <c r="AY142" s="5"/>
      <c r="AZ142" s="5"/>
      <c r="BA142" s="5"/>
      <c r="BB142" s="5"/>
    </row>
    <row r="143" spans="2:54" ht="12.75">
      <c r="B143" s="3"/>
      <c r="C143" s="3"/>
      <c r="D143" s="3"/>
      <c r="E143" s="3"/>
      <c r="F143" s="3"/>
      <c r="G143" s="3"/>
      <c r="H143" s="4"/>
      <c r="I143" s="3"/>
      <c r="J143" s="3"/>
      <c r="K143" s="3"/>
      <c r="L143" s="3"/>
      <c r="M143" s="3"/>
      <c r="N143" s="3"/>
      <c r="O143" s="4"/>
      <c r="P143" s="4"/>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5"/>
      <c r="AX143" s="5"/>
      <c r="AY143" s="5"/>
      <c r="AZ143" s="5"/>
      <c r="BA143" s="5"/>
      <c r="BB143" s="5"/>
    </row>
    <row r="144" spans="2:54" ht="12.75">
      <c r="B144" s="3"/>
      <c r="C144" s="3"/>
      <c r="D144" s="3"/>
      <c r="E144" s="3"/>
      <c r="F144" s="3"/>
      <c r="G144" s="3"/>
      <c r="H144" s="4"/>
      <c r="I144" s="3"/>
      <c r="J144" s="3"/>
      <c r="K144" s="3"/>
      <c r="L144" s="3"/>
      <c r="M144" s="3"/>
      <c r="N144" s="3"/>
      <c r="O144" s="4"/>
      <c r="P144" s="4"/>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5"/>
      <c r="AX144" s="5"/>
      <c r="AY144" s="5"/>
      <c r="AZ144" s="5"/>
      <c r="BA144" s="5"/>
      <c r="BB144" s="5"/>
    </row>
    <row r="145" spans="2:54" ht="12.75">
      <c r="B145" s="3"/>
      <c r="C145" s="3"/>
      <c r="D145" s="3"/>
      <c r="E145" s="3"/>
      <c r="F145" s="3"/>
      <c r="G145" s="3"/>
      <c r="H145" s="4"/>
      <c r="I145" s="3"/>
      <c r="J145" s="3"/>
      <c r="K145" s="3"/>
      <c r="L145" s="3"/>
      <c r="M145" s="3"/>
      <c r="N145" s="3"/>
      <c r="O145" s="4"/>
      <c r="P145" s="4"/>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5"/>
      <c r="AX145" s="5"/>
      <c r="AY145" s="5"/>
      <c r="AZ145" s="5"/>
      <c r="BA145" s="5"/>
      <c r="BB145" s="5"/>
    </row>
    <row r="146" spans="2:54" ht="12.75">
      <c r="B146" s="3"/>
      <c r="C146" s="3"/>
      <c r="D146" s="3"/>
      <c r="E146" s="3"/>
      <c r="F146" s="3"/>
      <c r="G146" s="3"/>
      <c r="H146" s="4"/>
      <c r="I146" s="3"/>
      <c r="J146" s="3"/>
      <c r="K146" s="3"/>
      <c r="L146" s="3"/>
      <c r="M146" s="3"/>
      <c r="N146" s="3"/>
      <c r="O146" s="4"/>
      <c r="P146" s="4"/>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5"/>
      <c r="AX146" s="5"/>
      <c r="AY146" s="5"/>
      <c r="AZ146" s="5"/>
      <c r="BA146" s="5"/>
      <c r="BB146" s="5"/>
    </row>
    <row r="147" spans="2:54" ht="12.75">
      <c r="B147" s="3"/>
      <c r="C147" s="3"/>
      <c r="D147" s="3"/>
      <c r="E147" s="3"/>
      <c r="F147" s="3"/>
      <c r="G147" s="3"/>
      <c r="H147" s="4"/>
      <c r="I147" s="3"/>
      <c r="J147" s="3"/>
      <c r="K147" s="3"/>
      <c r="L147" s="3"/>
      <c r="M147" s="3"/>
      <c r="N147" s="3"/>
      <c r="O147" s="4"/>
      <c r="P147" s="4"/>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5"/>
      <c r="AX147" s="5"/>
      <c r="AY147" s="5"/>
      <c r="AZ147" s="5"/>
      <c r="BA147" s="5"/>
      <c r="BB147" s="5"/>
    </row>
    <row r="148" spans="2:54" ht="12.75">
      <c r="B148" s="3"/>
      <c r="C148" s="3"/>
      <c r="D148" s="3"/>
      <c r="E148" s="3"/>
      <c r="F148" s="3"/>
      <c r="G148" s="3"/>
      <c r="H148" s="4"/>
      <c r="I148" s="3"/>
      <c r="J148" s="3"/>
      <c r="K148" s="3"/>
      <c r="L148" s="3"/>
      <c r="M148" s="3"/>
      <c r="N148" s="3"/>
      <c r="O148" s="4"/>
      <c r="P148" s="4"/>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5"/>
      <c r="AX148" s="5"/>
      <c r="AY148" s="5"/>
      <c r="AZ148" s="5"/>
      <c r="BA148" s="5"/>
      <c r="BB148" s="5"/>
    </row>
    <row r="149" spans="2:54" ht="12.75">
      <c r="B149" s="3"/>
      <c r="C149" s="3"/>
      <c r="D149" s="3"/>
      <c r="E149" s="3"/>
      <c r="F149" s="3"/>
      <c r="G149" s="3"/>
      <c r="H149" s="4"/>
      <c r="I149" s="3"/>
      <c r="J149" s="3"/>
      <c r="K149" s="3"/>
      <c r="L149" s="3"/>
      <c r="M149" s="3"/>
      <c r="N149" s="3"/>
      <c r="O149" s="4"/>
      <c r="P149" s="4"/>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5"/>
      <c r="AX149" s="5"/>
      <c r="AY149" s="5"/>
      <c r="AZ149" s="5"/>
      <c r="BA149" s="5"/>
      <c r="BB149" s="5"/>
    </row>
    <row r="150" spans="2:54" ht="12.75">
      <c r="B150" s="3"/>
      <c r="C150" s="3"/>
      <c r="D150" s="3"/>
      <c r="E150" s="3"/>
      <c r="F150" s="3"/>
      <c r="G150" s="3"/>
      <c r="H150" s="4"/>
      <c r="I150" s="3"/>
      <c r="J150" s="3"/>
      <c r="K150" s="3"/>
      <c r="L150" s="3"/>
      <c r="M150" s="3"/>
      <c r="N150" s="3"/>
      <c r="O150" s="4"/>
      <c r="P150" s="4"/>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5"/>
      <c r="AX150" s="5"/>
      <c r="AY150" s="5"/>
      <c r="AZ150" s="5"/>
      <c r="BA150" s="5"/>
      <c r="BB150" s="5"/>
    </row>
    <row r="151" spans="2:54" ht="12.75">
      <c r="B151" s="3"/>
      <c r="C151" s="3"/>
      <c r="D151" s="3"/>
      <c r="E151" s="3"/>
      <c r="F151" s="3"/>
      <c r="G151" s="3"/>
      <c r="H151" s="4"/>
      <c r="I151" s="3"/>
      <c r="J151" s="3"/>
      <c r="K151" s="3"/>
      <c r="L151" s="3"/>
      <c r="M151" s="3"/>
      <c r="N151" s="3"/>
      <c r="O151" s="4"/>
      <c r="P151" s="4"/>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5"/>
      <c r="AX151" s="5"/>
      <c r="AY151" s="5"/>
      <c r="AZ151" s="5"/>
      <c r="BA151" s="5"/>
      <c r="BB151" s="5"/>
    </row>
    <row r="152" spans="2:54" ht="12.75">
      <c r="B152" s="3"/>
      <c r="C152" s="3"/>
      <c r="D152" s="3"/>
      <c r="E152" s="3"/>
      <c r="F152" s="3"/>
      <c r="G152" s="3"/>
      <c r="H152" s="4"/>
      <c r="I152" s="3"/>
      <c r="J152" s="3"/>
      <c r="K152" s="3"/>
      <c r="L152" s="3"/>
      <c r="M152" s="3"/>
      <c r="N152" s="3"/>
      <c r="O152" s="4"/>
      <c r="P152" s="4"/>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5"/>
      <c r="AX152" s="5"/>
      <c r="AY152" s="5"/>
      <c r="AZ152" s="5"/>
      <c r="BA152" s="5"/>
      <c r="BB152" s="5"/>
    </row>
    <row r="153" spans="2:54" ht="12.75">
      <c r="B153" s="3"/>
      <c r="C153" s="3"/>
      <c r="D153" s="3"/>
      <c r="E153" s="3"/>
      <c r="F153" s="3"/>
      <c r="G153" s="3"/>
      <c r="H153" s="4"/>
      <c r="I153" s="3"/>
      <c r="J153" s="3"/>
      <c r="K153" s="3"/>
      <c r="L153" s="3"/>
      <c r="M153" s="3"/>
      <c r="N153" s="3"/>
      <c r="O153" s="4"/>
      <c r="P153" s="4"/>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5"/>
      <c r="AX153" s="5"/>
      <c r="AY153" s="5"/>
      <c r="AZ153" s="5"/>
      <c r="BA153" s="5"/>
      <c r="BB153" s="5"/>
    </row>
    <row r="154" spans="2:54" ht="12.75">
      <c r="B154" s="3"/>
      <c r="C154" s="3"/>
      <c r="D154" s="3"/>
      <c r="E154" s="3"/>
      <c r="F154" s="3"/>
      <c r="G154" s="3"/>
      <c r="H154" s="4"/>
      <c r="I154" s="3"/>
      <c r="J154" s="3"/>
      <c r="K154" s="3"/>
      <c r="L154" s="3"/>
      <c r="M154" s="3"/>
      <c r="N154" s="3"/>
      <c r="O154" s="4"/>
      <c r="P154" s="4"/>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5"/>
      <c r="AX154" s="5"/>
      <c r="AY154" s="5"/>
      <c r="AZ154" s="5"/>
      <c r="BA154" s="5"/>
      <c r="BB154" s="5"/>
    </row>
    <row r="155" spans="2:54" ht="12.75">
      <c r="B155" s="3"/>
      <c r="C155" s="3"/>
      <c r="D155" s="3"/>
      <c r="E155" s="3"/>
      <c r="F155" s="3"/>
      <c r="G155" s="3"/>
      <c r="H155" s="4"/>
      <c r="I155" s="3"/>
      <c r="J155" s="3"/>
      <c r="K155" s="3"/>
      <c r="L155" s="3"/>
      <c r="M155" s="3"/>
      <c r="N155" s="3"/>
      <c r="O155" s="4"/>
      <c r="P155" s="4"/>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5"/>
      <c r="AX155" s="5"/>
      <c r="AY155" s="5"/>
      <c r="AZ155" s="5"/>
      <c r="BA155" s="5"/>
      <c r="BB155" s="5"/>
    </row>
    <row r="156" spans="2:54" ht="12.75">
      <c r="B156" s="3"/>
      <c r="C156" s="3"/>
      <c r="D156" s="3"/>
      <c r="E156" s="3"/>
      <c r="F156" s="3"/>
      <c r="G156" s="3"/>
      <c r="H156" s="4"/>
      <c r="I156" s="3"/>
      <c r="J156" s="3"/>
      <c r="K156" s="3"/>
      <c r="L156" s="3"/>
      <c r="M156" s="3"/>
      <c r="N156" s="3"/>
      <c r="O156" s="4"/>
      <c r="P156" s="4"/>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5"/>
      <c r="AX156" s="5"/>
      <c r="AY156" s="5"/>
      <c r="AZ156" s="5"/>
      <c r="BA156" s="5"/>
      <c r="BB156" s="5"/>
    </row>
    <row r="157" spans="2:54" ht="12.75">
      <c r="B157" s="3"/>
      <c r="C157" s="3"/>
      <c r="D157" s="3"/>
      <c r="E157" s="3"/>
      <c r="F157" s="3"/>
      <c r="G157" s="3"/>
      <c r="H157" s="4"/>
      <c r="I157" s="3"/>
      <c r="J157" s="3"/>
      <c r="K157" s="3"/>
      <c r="L157" s="3"/>
      <c r="M157" s="3"/>
      <c r="N157" s="3"/>
      <c r="O157" s="4"/>
      <c r="P157" s="4"/>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5"/>
      <c r="AX157" s="5"/>
      <c r="AY157" s="5"/>
      <c r="AZ157" s="5"/>
      <c r="BA157" s="5"/>
      <c r="BB157" s="5"/>
    </row>
    <row r="158" spans="2:54" ht="12.75">
      <c r="B158" s="3"/>
      <c r="C158" s="3"/>
      <c r="D158" s="3"/>
      <c r="E158" s="3"/>
      <c r="F158" s="3"/>
      <c r="G158" s="3"/>
      <c r="H158" s="4"/>
      <c r="I158" s="3"/>
      <c r="J158" s="3"/>
      <c r="K158" s="3"/>
      <c r="L158" s="3"/>
      <c r="M158" s="3"/>
      <c r="N158" s="3"/>
      <c r="O158" s="4"/>
      <c r="P158" s="4"/>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5"/>
      <c r="AX158" s="5"/>
      <c r="AY158" s="5"/>
      <c r="AZ158" s="5"/>
      <c r="BA158" s="5"/>
      <c r="BB158" s="5"/>
    </row>
    <row r="159" spans="2:54" ht="12.75">
      <c r="B159" s="3"/>
      <c r="C159" s="3"/>
      <c r="D159" s="3"/>
      <c r="E159" s="3"/>
      <c r="F159" s="3"/>
      <c r="G159" s="3"/>
      <c r="H159" s="4"/>
      <c r="I159" s="3"/>
      <c r="J159" s="3"/>
      <c r="K159" s="3"/>
      <c r="L159" s="3"/>
      <c r="M159" s="3"/>
      <c r="N159" s="3"/>
      <c r="O159" s="4"/>
      <c r="P159" s="4"/>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5"/>
      <c r="AX159" s="5"/>
      <c r="AY159" s="5"/>
      <c r="AZ159" s="5"/>
      <c r="BA159" s="5"/>
      <c r="BB159" s="5"/>
    </row>
    <row r="160" spans="2:54" ht="12.75">
      <c r="B160" s="3"/>
      <c r="C160" s="3"/>
      <c r="D160" s="3"/>
      <c r="E160" s="3"/>
      <c r="F160" s="3"/>
      <c r="G160" s="3"/>
      <c r="H160" s="4"/>
      <c r="I160" s="3"/>
      <c r="J160" s="3"/>
      <c r="K160" s="3"/>
      <c r="L160" s="3"/>
      <c r="M160" s="3"/>
      <c r="N160" s="3"/>
      <c r="O160" s="4"/>
      <c r="P160" s="4"/>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5"/>
      <c r="AX160" s="5"/>
      <c r="AY160" s="5"/>
      <c r="AZ160" s="5"/>
      <c r="BA160" s="5"/>
      <c r="BB160" s="5"/>
    </row>
    <row r="161" spans="2:54" ht="12.75">
      <c r="B161" s="3"/>
      <c r="C161" s="3"/>
      <c r="D161" s="3"/>
      <c r="E161" s="3"/>
      <c r="F161" s="3"/>
      <c r="G161" s="3"/>
      <c r="H161" s="4"/>
      <c r="I161" s="3"/>
      <c r="J161" s="3"/>
      <c r="K161" s="3"/>
      <c r="L161" s="3"/>
      <c r="M161" s="3"/>
      <c r="N161" s="3"/>
      <c r="O161" s="4"/>
      <c r="P161" s="4"/>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5"/>
      <c r="AX161" s="5"/>
      <c r="AY161" s="5"/>
      <c r="AZ161" s="5"/>
      <c r="BA161" s="5"/>
      <c r="BB161" s="5"/>
    </row>
    <row r="162" spans="2:54" ht="12.75">
      <c r="B162" s="3"/>
      <c r="C162" s="3"/>
      <c r="D162" s="3"/>
      <c r="E162" s="3"/>
      <c r="F162" s="3"/>
      <c r="G162" s="3"/>
      <c r="H162" s="4"/>
      <c r="I162" s="3"/>
      <c r="J162" s="3"/>
      <c r="K162" s="3"/>
      <c r="L162" s="3"/>
      <c r="M162" s="3"/>
      <c r="N162" s="3"/>
      <c r="O162" s="4"/>
      <c r="P162" s="4"/>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5"/>
      <c r="AX162" s="5"/>
      <c r="AY162" s="5"/>
      <c r="AZ162" s="5"/>
      <c r="BA162" s="5"/>
      <c r="BB162" s="5"/>
    </row>
    <row r="163" spans="2:54" ht="12.75">
      <c r="B163" s="3"/>
      <c r="C163" s="3"/>
      <c r="D163" s="3"/>
      <c r="E163" s="3"/>
      <c r="F163" s="3"/>
      <c r="G163" s="3"/>
      <c r="H163" s="4"/>
      <c r="I163" s="3"/>
      <c r="J163" s="3"/>
      <c r="K163" s="3"/>
      <c r="L163" s="3"/>
      <c r="M163" s="3"/>
      <c r="N163" s="3"/>
      <c r="O163" s="4"/>
      <c r="P163" s="4"/>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5"/>
      <c r="AX163" s="5"/>
      <c r="AY163" s="5"/>
      <c r="AZ163" s="5"/>
      <c r="BA163" s="5"/>
      <c r="BB163" s="5"/>
    </row>
    <row r="164" spans="2:54" ht="12.75">
      <c r="B164" s="3"/>
      <c r="C164" s="3"/>
      <c r="D164" s="3"/>
      <c r="E164" s="3"/>
      <c r="F164" s="3"/>
      <c r="G164" s="3"/>
      <c r="H164" s="4"/>
      <c r="I164" s="3"/>
      <c r="J164" s="3"/>
      <c r="K164" s="3"/>
      <c r="L164" s="3"/>
      <c r="M164" s="3"/>
      <c r="N164" s="3"/>
      <c r="O164" s="4"/>
      <c r="P164" s="4"/>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5"/>
      <c r="AX164" s="5"/>
      <c r="AY164" s="5"/>
      <c r="AZ164" s="5"/>
      <c r="BA164" s="5"/>
      <c r="BB164" s="5"/>
    </row>
    <row r="165" spans="2:54" ht="12.75">
      <c r="B165" s="3"/>
      <c r="C165" s="3"/>
      <c r="D165" s="3"/>
      <c r="E165" s="3"/>
      <c r="F165" s="3"/>
      <c r="G165" s="3"/>
      <c r="H165" s="4"/>
      <c r="I165" s="3"/>
      <c r="J165" s="3"/>
      <c r="K165" s="3"/>
      <c r="L165" s="3"/>
      <c r="M165" s="3"/>
      <c r="N165" s="3"/>
      <c r="O165" s="4"/>
      <c r="P165" s="4"/>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5"/>
      <c r="AX165" s="5"/>
      <c r="AY165" s="5"/>
      <c r="AZ165" s="5"/>
      <c r="BA165" s="5"/>
      <c r="BB165" s="5"/>
    </row>
    <row r="166" spans="2:54" ht="12.75">
      <c r="B166" s="3"/>
      <c r="C166" s="3"/>
      <c r="D166" s="3"/>
      <c r="E166" s="3"/>
      <c r="F166" s="3"/>
      <c r="G166" s="3"/>
      <c r="H166" s="4"/>
      <c r="I166" s="3"/>
      <c r="J166" s="3"/>
      <c r="K166" s="3"/>
      <c r="L166" s="3"/>
      <c r="M166" s="3"/>
      <c r="N166" s="3"/>
      <c r="O166" s="4"/>
      <c r="P166" s="4"/>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5"/>
      <c r="AX166" s="5"/>
      <c r="AY166" s="5"/>
      <c r="AZ166" s="5"/>
      <c r="BA166" s="5"/>
      <c r="BB166" s="5"/>
    </row>
    <row r="167" spans="2:54" ht="12.75">
      <c r="B167" s="3"/>
      <c r="C167" s="3"/>
      <c r="D167" s="3"/>
      <c r="E167" s="3"/>
      <c r="F167" s="3"/>
      <c r="G167" s="3"/>
      <c r="H167" s="4"/>
      <c r="I167" s="3"/>
      <c r="J167" s="3"/>
      <c r="K167" s="3"/>
      <c r="L167" s="3"/>
      <c r="M167" s="3"/>
      <c r="N167" s="3"/>
      <c r="O167" s="4"/>
      <c r="P167" s="4"/>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5"/>
      <c r="AX167" s="5"/>
      <c r="AY167" s="5"/>
      <c r="AZ167" s="5"/>
      <c r="BA167" s="5"/>
      <c r="BB167" s="5"/>
    </row>
    <row r="168" spans="2:54" ht="12.75">
      <c r="B168" s="3"/>
      <c r="C168" s="3"/>
      <c r="D168" s="3"/>
      <c r="E168" s="3"/>
      <c r="F168" s="3"/>
      <c r="G168" s="3"/>
      <c r="H168" s="4"/>
      <c r="I168" s="3"/>
      <c r="J168" s="3"/>
      <c r="K168" s="3"/>
      <c r="L168" s="3"/>
      <c r="M168" s="3"/>
      <c r="N168" s="3"/>
      <c r="O168" s="4"/>
      <c r="P168" s="4"/>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5"/>
      <c r="AX168" s="5"/>
      <c r="AY168" s="5"/>
      <c r="AZ168" s="5"/>
      <c r="BA168" s="5"/>
      <c r="BB168" s="5"/>
    </row>
    <row r="169" spans="2:54" ht="12.75">
      <c r="B169" s="3"/>
      <c r="C169" s="3"/>
      <c r="D169" s="3"/>
      <c r="E169" s="3"/>
      <c r="F169" s="3"/>
      <c r="G169" s="3"/>
      <c r="H169" s="4"/>
      <c r="I169" s="3"/>
      <c r="J169" s="3"/>
      <c r="K169" s="3"/>
      <c r="L169" s="3"/>
      <c r="M169" s="3"/>
      <c r="N169" s="3"/>
      <c r="O169" s="4"/>
      <c r="P169" s="4"/>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5"/>
      <c r="AX169" s="5"/>
      <c r="AY169" s="5"/>
      <c r="AZ169" s="5"/>
      <c r="BA169" s="5"/>
      <c r="BB169" s="5"/>
    </row>
    <row r="170" spans="2:54" ht="12.75">
      <c r="B170" s="3"/>
      <c r="C170" s="3"/>
      <c r="D170" s="3"/>
      <c r="E170" s="3"/>
      <c r="F170" s="3"/>
      <c r="G170" s="3"/>
      <c r="H170" s="4"/>
      <c r="I170" s="3"/>
      <c r="J170" s="3"/>
      <c r="K170" s="3"/>
      <c r="L170" s="3"/>
      <c r="M170" s="3"/>
      <c r="N170" s="3"/>
      <c r="O170" s="4"/>
      <c r="P170" s="4"/>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5"/>
      <c r="AX170" s="5"/>
      <c r="AY170" s="5"/>
      <c r="AZ170" s="5"/>
      <c r="BA170" s="5"/>
      <c r="BB170" s="5"/>
    </row>
    <row r="171" spans="2:54" ht="12.75">
      <c r="B171" s="3"/>
      <c r="C171" s="3"/>
      <c r="D171" s="3"/>
      <c r="E171" s="3"/>
      <c r="F171" s="3"/>
      <c r="G171" s="3"/>
      <c r="H171" s="4"/>
      <c r="I171" s="3"/>
      <c r="J171" s="3"/>
      <c r="K171" s="3"/>
      <c r="L171" s="3"/>
      <c r="M171" s="3"/>
      <c r="N171" s="3"/>
      <c r="O171" s="4"/>
      <c r="P171" s="4"/>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5"/>
      <c r="AX171" s="5"/>
      <c r="AY171" s="5"/>
      <c r="AZ171" s="5"/>
      <c r="BA171" s="5"/>
      <c r="BB171" s="5"/>
    </row>
    <row r="172" spans="2:54" ht="12.75">
      <c r="B172" s="3"/>
      <c r="C172" s="3"/>
      <c r="D172" s="3"/>
      <c r="E172" s="3"/>
      <c r="F172" s="3"/>
      <c r="G172" s="3"/>
      <c r="H172" s="4"/>
      <c r="I172" s="3"/>
      <c r="J172" s="3"/>
      <c r="K172" s="3"/>
      <c r="L172" s="3"/>
      <c r="M172" s="3"/>
      <c r="N172" s="3"/>
      <c r="O172" s="4"/>
      <c r="P172" s="4"/>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5"/>
      <c r="AX172" s="5"/>
      <c r="AY172" s="5"/>
      <c r="AZ172" s="5"/>
      <c r="BA172" s="5"/>
      <c r="BB172" s="5"/>
    </row>
    <row r="173" spans="2:54" ht="12.75">
      <c r="B173" s="3"/>
      <c r="C173" s="3"/>
      <c r="D173" s="3"/>
      <c r="E173" s="3"/>
      <c r="F173" s="3"/>
      <c r="G173" s="3"/>
      <c r="H173" s="4"/>
      <c r="I173" s="3"/>
      <c r="J173" s="3"/>
      <c r="K173" s="3"/>
      <c r="L173" s="3"/>
      <c r="M173" s="3"/>
      <c r="N173" s="3"/>
      <c r="O173" s="4"/>
      <c r="P173" s="4"/>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5"/>
      <c r="AX173" s="5"/>
      <c r="AY173" s="5"/>
      <c r="AZ173" s="5"/>
      <c r="BA173" s="5"/>
      <c r="BB173" s="5"/>
    </row>
    <row r="174" spans="2:54" ht="12.75">
      <c r="B174" s="3"/>
      <c r="C174" s="3"/>
      <c r="D174" s="3"/>
      <c r="E174" s="3"/>
      <c r="F174" s="3"/>
      <c r="G174" s="3"/>
      <c r="H174" s="4"/>
      <c r="I174" s="3"/>
      <c r="J174" s="3"/>
      <c r="K174" s="3"/>
      <c r="L174" s="3"/>
      <c r="M174" s="3"/>
      <c r="N174" s="3"/>
      <c r="O174" s="4"/>
      <c r="P174" s="4"/>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5"/>
      <c r="AX174" s="5"/>
      <c r="AY174" s="5"/>
      <c r="AZ174" s="5"/>
      <c r="BA174" s="5"/>
      <c r="BB174" s="5"/>
    </row>
    <row r="175" spans="2:54" ht="12.75">
      <c r="B175" s="3"/>
      <c r="C175" s="3"/>
      <c r="D175" s="3"/>
      <c r="E175" s="3"/>
      <c r="F175" s="3"/>
      <c r="G175" s="3"/>
      <c r="H175" s="4"/>
      <c r="I175" s="3"/>
      <c r="J175" s="3"/>
      <c r="K175" s="3"/>
      <c r="L175" s="3"/>
      <c r="M175" s="3"/>
      <c r="N175" s="3"/>
      <c r="O175" s="4"/>
      <c r="P175" s="4"/>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5"/>
      <c r="AX175" s="5"/>
      <c r="AY175" s="5"/>
      <c r="AZ175" s="5"/>
      <c r="BA175" s="5"/>
      <c r="BB175" s="5"/>
    </row>
    <row r="176" spans="2:54" ht="12.75">
      <c r="B176" s="3"/>
      <c r="C176" s="3"/>
      <c r="D176" s="3"/>
      <c r="E176" s="3"/>
      <c r="F176" s="3"/>
      <c r="G176" s="3"/>
      <c r="H176" s="4"/>
      <c r="I176" s="3"/>
      <c r="J176" s="3"/>
      <c r="K176" s="3"/>
      <c r="L176" s="3"/>
      <c r="M176" s="3"/>
      <c r="N176" s="3"/>
      <c r="O176" s="4"/>
      <c r="P176" s="4"/>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5"/>
      <c r="AX176" s="5"/>
      <c r="AY176" s="5"/>
      <c r="AZ176" s="5"/>
      <c r="BA176" s="5"/>
      <c r="BB176" s="5"/>
    </row>
    <row r="177" spans="2:54" ht="12.75">
      <c r="B177" s="3"/>
      <c r="C177" s="3"/>
      <c r="D177" s="3"/>
      <c r="E177" s="3"/>
      <c r="F177" s="3"/>
      <c r="G177" s="3"/>
      <c r="H177" s="4"/>
      <c r="I177" s="3"/>
      <c r="J177" s="3"/>
      <c r="K177" s="3"/>
      <c r="L177" s="3"/>
      <c r="M177" s="3"/>
      <c r="N177" s="3"/>
      <c r="O177" s="4"/>
      <c r="P177" s="4"/>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5"/>
      <c r="AX177" s="5"/>
      <c r="AY177" s="5"/>
      <c r="AZ177" s="5"/>
      <c r="BA177" s="5"/>
      <c r="BB177" s="5"/>
    </row>
    <row r="178" spans="2:54" ht="12.75">
      <c r="B178" s="3"/>
      <c r="C178" s="3"/>
      <c r="D178" s="3"/>
      <c r="E178" s="3"/>
      <c r="F178" s="3"/>
      <c r="G178" s="3"/>
      <c r="H178" s="4"/>
      <c r="I178" s="3"/>
      <c r="J178" s="3"/>
      <c r="K178" s="3"/>
      <c r="L178" s="3"/>
      <c r="M178" s="3"/>
      <c r="N178" s="3"/>
      <c r="O178" s="4"/>
      <c r="P178" s="4"/>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5"/>
      <c r="AX178" s="5"/>
      <c r="AY178" s="5"/>
      <c r="AZ178" s="5"/>
      <c r="BA178" s="5"/>
      <c r="BB178" s="5"/>
    </row>
    <row r="179" spans="2:54" ht="12.75">
      <c r="B179" s="3"/>
      <c r="C179" s="3"/>
      <c r="D179" s="3"/>
      <c r="E179" s="3"/>
      <c r="F179" s="3"/>
      <c r="G179" s="3"/>
      <c r="H179" s="4"/>
      <c r="I179" s="3"/>
      <c r="J179" s="3"/>
      <c r="K179" s="3"/>
      <c r="L179" s="3"/>
      <c r="M179" s="3"/>
      <c r="N179" s="3"/>
      <c r="O179" s="4"/>
      <c r="P179" s="4"/>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5"/>
      <c r="AX179" s="5"/>
      <c r="AY179" s="5"/>
      <c r="AZ179" s="5"/>
      <c r="BA179" s="5"/>
      <c r="BB179" s="5"/>
    </row>
    <row r="180" spans="2:54" ht="12.75">
      <c r="B180" s="3"/>
      <c r="C180" s="3"/>
      <c r="D180" s="3"/>
      <c r="E180" s="3"/>
      <c r="F180" s="3"/>
      <c r="G180" s="3"/>
      <c r="H180" s="4"/>
      <c r="I180" s="3"/>
      <c r="J180" s="3"/>
      <c r="K180" s="3"/>
      <c r="L180" s="3"/>
      <c r="M180" s="3"/>
      <c r="N180" s="3"/>
      <c r="O180" s="4"/>
      <c r="P180" s="4"/>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5"/>
      <c r="AX180" s="5"/>
      <c r="AY180" s="5"/>
      <c r="AZ180" s="5"/>
      <c r="BA180" s="5"/>
      <c r="BB180" s="5"/>
    </row>
    <row r="181" spans="2:54" ht="12.75">
      <c r="B181" s="3"/>
      <c r="C181" s="3"/>
      <c r="D181" s="3"/>
      <c r="E181" s="3"/>
      <c r="F181" s="3"/>
      <c r="G181" s="3"/>
      <c r="H181" s="4"/>
      <c r="I181" s="3"/>
      <c r="J181" s="3"/>
      <c r="K181" s="3"/>
      <c r="L181" s="3"/>
      <c r="M181" s="3"/>
      <c r="N181" s="3"/>
      <c r="O181" s="4"/>
      <c r="P181" s="4"/>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5"/>
      <c r="AX181" s="5"/>
      <c r="AY181" s="5"/>
      <c r="AZ181" s="5"/>
      <c r="BA181" s="5"/>
      <c r="BB181" s="5"/>
    </row>
    <row r="182" spans="2:54" ht="12.75">
      <c r="B182" s="3"/>
      <c r="C182" s="3"/>
      <c r="D182" s="3"/>
      <c r="E182" s="3"/>
      <c r="F182" s="3"/>
      <c r="G182" s="3"/>
      <c r="H182" s="4"/>
      <c r="I182" s="3"/>
      <c r="J182" s="3"/>
      <c r="K182" s="3"/>
      <c r="L182" s="3"/>
      <c r="M182" s="3"/>
      <c r="N182" s="3"/>
      <c r="O182" s="4"/>
      <c r="P182" s="4"/>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5"/>
      <c r="AX182" s="5"/>
      <c r="AY182" s="5"/>
      <c r="AZ182" s="5"/>
      <c r="BA182" s="5"/>
      <c r="BB182" s="5"/>
    </row>
    <row r="183" spans="2:54" ht="12.75">
      <c r="B183" s="3"/>
      <c r="C183" s="3"/>
      <c r="D183" s="3"/>
      <c r="E183" s="3"/>
      <c r="F183" s="3"/>
      <c r="G183" s="3"/>
      <c r="H183" s="4"/>
      <c r="I183" s="3"/>
      <c r="J183" s="3"/>
      <c r="K183" s="3"/>
      <c r="L183" s="3"/>
      <c r="M183" s="3"/>
      <c r="N183" s="3"/>
      <c r="O183" s="4"/>
      <c r="P183" s="4"/>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5"/>
      <c r="AX183" s="5"/>
      <c r="AY183" s="5"/>
      <c r="AZ183" s="5"/>
      <c r="BA183" s="5"/>
      <c r="BB183" s="5"/>
    </row>
    <row r="184" spans="2:54" ht="12.75">
      <c r="B184" s="3"/>
      <c r="C184" s="3"/>
      <c r="D184" s="3"/>
      <c r="E184" s="3"/>
      <c r="F184" s="3"/>
      <c r="G184" s="3"/>
      <c r="H184" s="4"/>
      <c r="I184" s="3"/>
      <c r="J184" s="3"/>
      <c r="K184" s="3"/>
      <c r="L184" s="3"/>
      <c r="M184" s="3"/>
      <c r="N184" s="3"/>
      <c r="O184" s="4"/>
      <c r="P184" s="4"/>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5"/>
      <c r="AX184" s="5"/>
      <c r="AY184" s="5"/>
      <c r="AZ184" s="5"/>
      <c r="BA184" s="5"/>
      <c r="BB184" s="5"/>
    </row>
    <row r="185" spans="2:54" ht="12.75">
      <c r="B185" s="3"/>
      <c r="C185" s="3"/>
      <c r="D185" s="3"/>
      <c r="E185" s="3"/>
      <c r="F185" s="3"/>
      <c r="G185" s="3"/>
      <c r="H185" s="4"/>
      <c r="I185" s="3"/>
      <c r="J185" s="3"/>
      <c r="K185" s="3"/>
      <c r="L185" s="3"/>
      <c r="M185" s="3"/>
      <c r="N185" s="3"/>
      <c r="O185" s="4"/>
      <c r="P185" s="4"/>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5"/>
      <c r="AX185" s="5"/>
      <c r="AY185" s="5"/>
      <c r="AZ185" s="5"/>
      <c r="BA185" s="5"/>
      <c r="BB185" s="5"/>
    </row>
    <row r="186" spans="2:54" ht="12.75">
      <c r="B186" s="3"/>
      <c r="C186" s="3"/>
      <c r="D186" s="3"/>
      <c r="E186" s="3"/>
      <c r="F186" s="3"/>
      <c r="G186" s="3"/>
      <c r="H186" s="4"/>
      <c r="I186" s="3"/>
      <c r="J186" s="3"/>
      <c r="K186" s="3"/>
      <c r="L186" s="3"/>
      <c r="M186" s="3"/>
      <c r="N186" s="3"/>
      <c r="O186" s="4"/>
      <c r="P186" s="4"/>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5"/>
      <c r="AX186" s="5"/>
      <c r="AY186" s="5"/>
      <c r="AZ186" s="5"/>
      <c r="BA186" s="5"/>
      <c r="BB186" s="5"/>
    </row>
    <row r="187" spans="2:54" ht="12.75">
      <c r="B187" s="3"/>
      <c r="C187" s="3"/>
      <c r="D187" s="3"/>
      <c r="E187" s="3"/>
      <c r="F187" s="3"/>
      <c r="G187" s="3"/>
      <c r="H187" s="4"/>
      <c r="I187" s="3"/>
      <c r="J187" s="3"/>
      <c r="K187" s="3"/>
      <c r="L187" s="3"/>
      <c r="M187" s="3"/>
      <c r="N187" s="3"/>
      <c r="O187" s="4"/>
      <c r="P187" s="4"/>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5"/>
      <c r="AX187" s="5"/>
      <c r="AY187" s="5"/>
      <c r="AZ187" s="5"/>
      <c r="BA187" s="5"/>
      <c r="BB187" s="5"/>
    </row>
    <row r="188" spans="2:54" ht="12.75">
      <c r="B188" s="3"/>
      <c r="C188" s="3"/>
      <c r="D188" s="3"/>
      <c r="E188" s="3"/>
      <c r="F188" s="3"/>
      <c r="G188" s="3"/>
      <c r="H188" s="4"/>
      <c r="I188" s="3"/>
      <c r="J188" s="3"/>
      <c r="K188" s="3"/>
      <c r="L188" s="3"/>
      <c r="M188" s="3"/>
      <c r="N188" s="3"/>
      <c r="O188" s="4"/>
      <c r="P188" s="4"/>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5"/>
      <c r="AX188" s="5"/>
      <c r="AY188" s="5"/>
      <c r="AZ188" s="5"/>
      <c r="BA188" s="5"/>
      <c r="BB188" s="5"/>
    </row>
    <row r="189" spans="2:54" ht="12.75">
      <c r="B189" s="3"/>
      <c r="C189" s="3"/>
      <c r="D189" s="3"/>
      <c r="E189" s="3"/>
      <c r="F189" s="3"/>
      <c r="G189" s="3"/>
      <c r="H189" s="4"/>
      <c r="I189" s="3"/>
      <c r="J189" s="3"/>
      <c r="K189" s="3"/>
      <c r="L189" s="3"/>
      <c r="M189" s="3"/>
      <c r="N189" s="3"/>
      <c r="O189" s="4"/>
      <c r="P189" s="4"/>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5"/>
      <c r="AX189" s="5"/>
      <c r="AY189" s="5"/>
      <c r="AZ189" s="5"/>
      <c r="BA189" s="5"/>
      <c r="BB189" s="5"/>
    </row>
    <row r="190" spans="2:54" ht="12.75">
      <c r="B190" s="3"/>
      <c r="C190" s="3"/>
      <c r="D190" s="3"/>
      <c r="E190" s="3"/>
      <c r="F190" s="3"/>
      <c r="G190" s="3"/>
      <c r="H190" s="4"/>
      <c r="I190" s="3"/>
      <c r="J190" s="3"/>
      <c r="K190" s="3"/>
      <c r="L190" s="3"/>
      <c r="M190" s="3"/>
      <c r="N190" s="3"/>
      <c r="O190" s="4"/>
      <c r="P190" s="4"/>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5"/>
      <c r="AX190" s="5"/>
      <c r="AY190" s="5"/>
      <c r="AZ190" s="5"/>
      <c r="BA190" s="5"/>
      <c r="BB190" s="5"/>
    </row>
    <row r="191" spans="2:54" ht="12.75">
      <c r="B191" s="3"/>
      <c r="C191" s="3"/>
      <c r="D191" s="3"/>
      <c r="E191" s="3"/>
      <c r="F191" s="3"/>
      <c r="G191" s="3"/>
      <c r="H191" s="4"/>
      <c r="I191" s="3"/>
      <c r="J191" s="3"/>
      <c r="K191" s="3"/>
      <c r="L191" s="3"/>
      <c r="M191" s="3"/>
      <c r="N191" s="3"/>
      <c r="O191" s="4"/>
      <c r="P191" s="4"/>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5"/>
      <c r="AX191" s="5"/>
      <c r="AY191" s="5"/>
      <c r="AZ191" s="5"/>
      <c r="BA191" s="5"/>
      <c r="BB191" s="5"/>
    </row>
    <row r="192" spans="2:54" ht="12.75">
      <c r="B192" s="3"/>
      <c r="C192" s="3"/>
      <c r="D192" s="3"/>
      <c r="E192" s="3"/>
      <c r="F192" s="3"/>
      <c r="G192" s="3"/>
      <c r="H192" s="4"/>
      <c r="I192" s="3"/>
      <c r="J192" s="3"/>
      <c r="K192" s="3"/>
      <c r="L192" s="3"/>
      <c r="M192" s="3"/>
      <c r="N192" s="3"/>
      <c r="O192" s="4"/>
      <c r="P192" s="4"/>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5"/>
      <c r="AX192" s="5"/>
      <c r="AY192" s="5"/>
      <c r="AZ192" s="5"/>
      <c r="BA192" s="5"/>
      <c r="BB192" s="5"/>
    </row>
    <row r="193" spans="2:54" ht="12.75">
      <c r="B193" s="3"/>
      <c r="C193" s="3"/>
      <c r="D193" s="3"/>
      <c r="E193" s="3"/>
      <c r="F193" s="3"/>
      <c r="G193" s="3"/>
      <c r="H193" s="4"/>
      <c r="I193" s="3"/>
      <c r="J193" s="3"/>
      <c r="K193" s="3"/>
      <c r="L193" s="3"/>
      <c r="M193" s="3"/>
      <c r="N193" s="3"/>
      <c r="O193" s="4"/>
      <c r="P193" s="4"/>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5"/>
      <c r="AX193" s="5"/>
      <c r="AY193" s="5"/>
      <c r="AZ193" s="5"/>
      <c r="BA193" s="5"/>
      <c r="BB193" s="5"/>
    </row>
    <row r="194" spans="2:54" ht="12.75">
      <c r="B194" s="3"/>
      <c r="C194" s="3"/>
      <c r="D194" s="3"/>
      <c r="E194" s="3"/>
      <c r="F194" s="3"/>
      <c r="G194" s="3"/>
      <c r="H194" s="4"/>
      <c r="I194" s="3"/>
      <c r="J194" s="3"/>
      <c r="K194" s="3"/>
      <c r="L194" s="3"/>
      <c r="M194" s="3"/>
      <c r="N194" s="3"/>
      <c r="O194" s="4"/>
      <c r="P194" s="4"/>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5"/>
      <c r="AX194" s="5"/>
      <c r="AY194" s="5"/>
      <c r="AZ194" s="5"/>
      <c r="BA194" s="5"/>
      <c r="BB194" s="5"/>
    </row>
    <row r="195" spans="2:54" ht="12.75">
      <c r="B195" s="3"/>
      <c r="C195" s="3"/>
      <c r="D195" s="3"/>
      <c r="E195" s="3"/>
      <c r="F195" s="3"/>
      <c r="G195" s="3"/>
      <c r="H195" s="4"/>
      <c r="I195" s="3"/>
      <c r="J195" s="3"/>
      <c r="K195" s="3"/>
      <c r="L195" s="3"/>
      <c r="M195" s="3"/>
      <c r="N195" s="3"/>
      <c r="O195" s="4"/>
      <c r="P195" s="4"/>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5"/>
      <c r="AX195" s="5"/>
      <c r="AY195" s="5"/>
      <c r="AZ195" s="5"/>
      <c r="BA195" s="5"/>
      <c r="BB195" s="5"/>
    </row>
  </sheetData>
  <hyperlinks>
    <hyperlink ref="H1" r:id="rId1" display="http://www.economicswebinstitute.org"/>
  </hyperlinks>
  <printOptions/>
  <pageMargins left="0.75" right="0.75" top="1" bottom="1" header="0.5" footer="0.5"/>
  <pageSetup horizontalDpi="600" verticalDpi="600" orientation="portrait" paperSize="9" r:id="rId2"/>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B123"/>
  <sheetViews>
    <sheetView workbookViewId="0" topLeftCell="A1">
      <selection activeCell="A1" sqref="A1"/>
    </sheetView>
  </sheetViews>
  <sheetFormatPr defaultColWidth="9.140625" defaultRowHeight="12.75"/>
  <cols>
    <col min="1" max="1" width="16.57421875" style="0" customWidth="1"/>
    <col min="3" max="3" width="10.28125" style="0" customWidth="1"/>
    <col min="4" max="4" width="14.00390625" style="0" customWidth="1"/>
    <col min="5" max="5" width="12.421875" style="0" customWidth="1"/>
    <col min="18" max="18" width="10.421875" style="0" customWidth="1"/>
    <col min="32" max="32" width="10.8515625" style="0" customWidth="1"/>
    <col min="33" max="33" width="12.00390625" style="0" customWidth="1"/>
    <col min="41" max="41" width="12.28125" style="0" customWidth="1"/>
    <col min="42" max="42" width="12.8515625" style="0" customWidth="1"/>
    <col min="43" max="43" width="13.140625" style="0" customWidth="1"/>
    <col min="44" max="44" width="12.7109375" style="0" customWidth="1"/>
    <col min="45" max="45" width="13.8515625" style="0" customWidth="1"/>
    <col min="46" max="46" width="12.421875" style="0" customWidth="1"/>
  </cols>
  <sheetData>
    <row r="1" spans="1:54" s="2" customFormat="1" ht="51">
      <c r="A1" s="12" t="s">
        <v>164</v>
      </c>
      <c r="B1" s="2" t="s">
        <v>0</v>
      </c>
      <c r="C1" s="2" t="s">
        <v>18</v>
      </c>
      <c r="D1" s="2" t="s">
        <v>19</v>
      </c>
      <c r="E1" s="2" t="s">
        <v>21</v>
      </c>
      <c r="F1" s="2" t="s">
        <v>20</v>
      </c>
      <c r="G1" s="2" t="s">
        <v>17</v>
      </c>
      <c r="H1" s="2" t="s">
        <v>135</v>
      </c>
      <c r="I1" s="2" t="s">
        <v>22</v>
      </c>
      <c r="J1" s="2" t="s">
        <v>149</v>
      </c>
      <c r="K1" s="2" t="s">
        <v>41</v>
      </c>
      <c r="L1" s="2" t="s">
        <v>38</v>
      </c>
      <c r="M1" s="2" t="s">
        <v>40</v>
      </c>
      <c r="N1" s="2" t="s">
        <v>39</v>
      </c>
      <c r="O1" s="2" t="s">
        <v>23</v>
      </c>
      <c r="P1" s="2" t="s">
        <v>145</v>
      </c>
      <c r="Q1" s="2" t="s">
        <v>42</v>
      </c>
      <c r="R1" s="2" t="s">
        <v>15</v>
      </c>
      <c r="S1" s="2" t="s">
        <v>16</v>
      </c>
      <c r="T1" s="2" t="s">
        <v>11</v>
      </c>
      <c r="U1" s="2" t="s">
        <v>13</v>
      </c>
      <c r="V1" s="2" t="s">
        <v>14</v>
      </c>
      <c r="W1" s="2" t="s">
        <v>24</v>
      </c>
      <c r="X1" s="2" t="s">
        <v>25</v>
      </c>
      <c r="Y1" s="2" t="s">
        <v>26</v>
      </c>
      <c r="Z1" s="2" t="s">
        <v>27</v>
      </c>
      <c r="AA1" s="2" t="s">
        <v>28</v>
      </c>
      <c r="AB1" s="2" t="s">
        <v>29</v>
      </c>
      <c r="AC1" s="2" t="s">
        <v>30</v>
      </c>
      <c r="AD1" s="2" t="s">
        <v>31</v>
      </c>
      <c r="AE1" s="2" t="s">
        <v>32</v>
      </c>
      <c r="AF1" s="2" t="s">
        <v>33</v>
      </c>
      <c r="AG1" s="2" t="s">
        <v>137</v>
      </c>
      <c r="AH1" s="2" t="s">
        <v>34</v>
      </c>
      <c r="AI1" s="2" t="s">
        <v>35</v>
      </c>
      <c r="AJ1" s="2" t="s">
        <v>36</v>
      </c>
      <c r="AK1" s="2" t="s">
        <v>37</v>
      </c>
      <c r="AL1" s="2" t="s">
        <v>2</v>
      </c>
      <c r="AM1" s="2" t="s">
        <v>3</v>
      </c>
      <c r="AN1" s="2" t="s">
        <v>4</v>
      </c>
      <c r="AO1" s="2" t="s">
        <v>5</v>
      </c>
      <c r="AP1" s="2" t="s">
        <v>6</v>
      </c>
      <c r="AQ1" s="2" t="s">
        <v>7</v>
      </c>
      <c r="AR1" s="2" t="s">
        <v>8</v>
      </c>
      <c r="AS1" s="2" t="s">
        <v>9</v>
      </c>
      <c r="AT1" s="2" t="s">
        <v>10</v>
      </c>
      <c r="AU1" s="2" t="s">
        <v>12</v>
      </c>
      <c r="AV1" s="2" t="s">
        <v>1</v>
      </c>
      <c r="AW1" s="2" t="s">
        <v>125</v>
      </c>
      <c r="AX1" s="2" t="s">
        <v>126</v>
      </c>
      <c r="AY1" s="2" t="s">
        <v>127</v>
      </c>
      <c r="AZ1" s="2" t="s">
        <v>128</v>
      </c>
      <c r="BA1" s="2" t="s">
        <v>129</v>
      </c>
      <c r="BB1" s="2" t="s">
        <v>136</v>
      </c>
    </row>
    <row r="2" spans="1:54" s="1" customFormat="1" ht="15.75" customHeight="1">
      <c r="A2" s="1" t="s">
        <v>152</v>
      </c>
      <c r="B2" s="1" t="s">
        <v>43</v>
      </c>
      <c r="C2" s="1" t="s">
        <v>60</v>
      </c>
      <c r="D2" s="1" t="s">
        <v>61</v>
      </c>
      <c r="E2" s="1" t="s">
        <v>63</v>
      </c>
      <c r="F2" s="1" t="s">
        <v>62</v>
      </c>
      <c r="G2" s="1" t="s">
        <v>59</v>
      </c>
      <c r="H2" s="1" t="s">
        <v>148</v>
      </c>
      <c r="I2" s="1" t="s">
        <v>64</v>
      </c>
      <c r="J2" s="1" t="s">
        <v>150</v>
      </c>
      <c r="K2" s="1" t="s">
        <v>82</v>
      </c>
      <c r="L2" s="1" t="s">
        <v>79</v>
      </c>
      <c r="M2" s="1" t="s">
        <v>81</v>
      </c>
      <c r="N2" s="1" t="s">
        <v>80</v>
      </c>
      <c r="O2" s="1" t="s">
        <v>65</v>
      </c>
      <c r="P2" s="1" t="s">
        <v>159</v>
      </c>
      <c r="Q2" s="1" t="s">
        <v>83</v>
      </c>
      <c r="R2" s="1" t="s">
        <v>57</v>
      </c>
      <c r="S2" s="1" t="s">
        <v>58</v>
      </c>
      <c r="T2" s="1" t="s">
        <v>54</v>
      </c>
      <c r="U2" s="1" t="s">
        <v>55</v>
      </c>
      <c r="V2" s="1" t="s">
        <v>56</v>
      </c>
      <c r="W2" s="1" t="s">
        <v>66</v>
      </c>
      <c r="X2" s="1" t="s">
        <v>67</v>
      </c>
      <c r="Y2" s="1" t="s">
        <v>68</v>
      </c>
      <c r="Z2" s="1" t="s">
        <v>69</v>
      </c>
      <c r="AA2" s="1" t="s">
        <v>70</v>
      </c>
      <c r="AB2" s="1" t="s">
        <v>71</v>
      </c>
      <c r="AC2" s="1" t="s">
        <v>72</v>
      </c>
      <c r="AD2" s="1" t="s">
        <v>73</v>
      </c>
      <c r="AE2" s="1" t="s">
        <v>74</v>
      </c>
      <c r="AF2" s="1" t="s">
        <v>75</v>
      </c>
      <c r="AG2" s="1" t="s">
        <v>138</v>
      </c>
      <c r="AH2" s="1" t="s">
        <v>76</v>
      </c>
      <c r="AI2" s="1" t="s">
        <v>77</v>
      </c>
      <c r="AJ2" s="1" t="s">
        <v>78</v>
      </c>
      <c r="AK2" s="1" t="s">
        <v>77</v>
      </c>
      <c r="AL2" s="1" t="s">
        <v>45</v>
      </c>
      <c r="AM2" s="1" t="s">
        <v>46</v>
      </c>
      <c r="AN2" s="1" t="s">
        <v>47</v>
      </c>
      <c r="AO2" s="1" t="s">
        <v>48</v>
      </c>
      <c r="AP2" s="1" t="s">
        <v>49</v>
      </c>
      <c r="AQ2" s="1" t="s">
        <v>50</v>
      </c>
      <c r="AR2" s="1" t="s">
        <v>51</v>
      </c>
      <c r="AS2" s="1" t="s">
        <v>52</v>
      </c>
      <c r="AT2" s="1" t="s">
        <v>53</v>
      </c>
      <c r="AU2" s="1" t="s">
        <v>123</v>
      </c>
      <c r="AV2" s="1" t="s">
        <v>44</v>
      </c>
      <c r="AW2" s="1" t="s">
        <v>124</v>
      </c>
      <c r="AX2" s="1" t="s">
        <v>130</v>
      </c>
      <c r="AY2" s="1" t="s">
        <v>131</v>
      </c>
      <c r="AZ2" s="1" t="s">
        <v>132</v>
      </c>
      <c r="BA2" s="1" t="s">
        <v>133</v>
      </c>
      <c r="BB2" s="1" t="s">
        <v>134</v>
      </c>
    </row>
    <row r="3" spans="1:48" s="2" customFormat="1" ht="75" customHeight="1">
      <c r="A3" s="2" t="s">
        <v>151</v>
      </c>
      <c r="B3" s="2" t="s">
        <v>84</v>
      </c>
      <c r="C3" s="2" t="s">
        <v>101</v>
      </c>
      <c r="D3" s="2" t="s">
        <v>102</v>
      </c>
      <c r="E3" s="2" t="s">
        <v>104</v>
      </c>
      <c r="F3" s="2" t="s">
        <v>103</v>
      </c>
      <c r="G3" s="2" t="s">
        <v>100</v>
      </c>
      <c r="H3" s="2" t="s">
        <v>153</v>
      </c>
      <c r="I3" s="2" t="s">
        <v>105</v>
      </c>
      <c r="J3" s="2" t="s">
        <v>154</v>
      </c>
      <c r="K3" s="2" t="s">
        <v>155</v>
      </c>
      <c r="L3" s="2" t="s">
        <v>156</v>
      </c>
      <c r="M3" s="2" t="s">
        <v>157</v>
      </c>
      <c r="N3" s="2" t="s">
        <v>120</v>
      </c>
      <c r="O3" s="2" t="s">
        <v>106</v>
      </c>
      <c r="P3" s="2" t="s">
        <v>158</v>
      </c>
      <c r="Q3" s="2" t="s">
        <v>121</v>
      </c>
      <c r="R3" s="2" t="s">
        <v>98</v>
      </c>
      <c r="S3" s="2" t="s">
        <v>99</v>
      </c>
      <c r="T3" s="2" t="s">
        <v>95</v>
      </c>
      <c r="U3" s="2" t="s">
        <v>96</v>
      </c>
      <c r="V3" s="2" t="s">
        <v>97</v>
      </c>
      <c r="W3" s="2" t="s">
        <v>107</v>
      </c>
      <c r="X3" s="2" t="s">
        <v>108</v>
      </c>
      <c r="Y3" s="2" t="s">
        <v>109</v>
      </c>
      <c r="Z3" s="2" t="s">
        <v>110</v>
      </c>
      <c r="AA3" s="2" t="s">
        <v>111</v>
      </c>
      <c r="AB3" s="2" t="s">
        <v>112</v>
      </c>
      <c r="AC3" s="2" t="s">
        <v>113</v>
      </c>
      <c r="AD3" s="2" t="s">
        <v>114</v>
      </c>
      <c r="AE3" s="2" t="s">
        <v>115</v>
      </c>
      <c r="AF3" s="2" t="s">
        <v>116</v>
      </c>
      <c r="AG3" s="2" t="s">
        <v>160</v>
      </c>
      <c r="AH3" s="2" t="s">
        <v>118</v>
      </c>
      <c r="AI3" s="2" t="s">
        <v>117</v>
      </c>
      <c r="AJ3" s="2" t="s">
        <v>119</v>
      </c>
      <c r="AK3" s="2" t="s">
        <v>161</v>
      </c>
      <c r="AL3" s="2" t="s">
        <v>86</v>
      </c>
      <c r="AM3" s="2" t="s">
        <v>87</v>
      </c>
      <c r="AN3" s="2" t="s">
        <v>88</v>
      </c>
      <c r="AO3" s="2" t="s">
        <v>89</v>
      </c>
      <c r="AP3" s="2" t="s">
        <v>90</v>
      </c>
      <c r="AQ3" s="2" t="s">
        <v>91</v>
      </c>
      <c r="AR3" s="2" t="s">
        <v>92</v>
      </c>
      <c r="AS3" s="2" t="s">
        <v>93</v>
      </c>
      <c r="AT3" s="2" t="s">
        <v>94</v>
      </c>
      <c r="AU3" s="2" t="s">
        <v>162</v>
      </c>
      <c r="AV3" s="2" t="s">
        <v>85</v>
      </c>
    </row>
    <row r="4" spans="2:54" s="1" customFormat="1" ht="12.75">
      <c r="B4" s="3"/>
      <c r="C4" s="3"/>
      <c r="D4" s="3"/>
      <c r="E4" s="3"/>
      <c r="F4" s="3"/>
      <c r="G4" s="3"/>
      <c r="H4" s="4"/>
      <c r="I4" s="3"/>
      <c r="J4" s="3"/>
      <c r="K4" s="3"/>
      <c r="L4" s="3"/>
      <c r="M4" s="3"/>
      <c r="N4" s="3"/>
      <c r="O4" s="4"/>
      <c r="P4" s="4"/>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5"/>
      <c r="AX4" s="5"/>
      <c r="AY4" s="5"/>
      <c r="AZ4" s="5"/>
      <c r="BA4" s="5"/>
      <c r="BB4" s="5"/>
    </row>
    <row r="5" spans="1:54" s="1" customFormat="1" ht="12.75">
      <c r="A5" s="1">
        <v>1967.1</v>
      </c>
      <c r="B5" s="3">
        <v>3119.723</v>
      </c>
      <c r="C5" s="3">
        <v>1938.8214938339836</v>
      </c>
      <c r="D5" s="3">
        <v>410.367</v>
      </c>
      <c r="E5" s="3">
        <v>817.1745061660164</v>
      </c>
      <c r="F5" s="3">
        <v>-46.64</v>
      </c>
      <c r="G5" s="3">
        <v>2170.3</v>
      </c>
      <c r="H5" s="4">
        <f aca="true" t="shared" si="0" ref="H5:H68">G5-C5</f>
        <v>231.4785061660166</v>
      </c>
      <c r="I5" s="3">
        <v>89.33426226023975</v>
      </c>
      <c r="J5" s="3">
        <f aca="true" t="shared" si="1" ref="J5:J68">K5*B5/100</f>
        <v>403.25354999999996</v>
      </c>
      <c r="K5" s="3">
        <v>12.925940860775139</v>
      </c>
      <c r="L5" s="3">
        <v>13.153956296760963</v>
      </c>
      <c r="M5" s="3">
        <v>-1.4950045244401506</v>
      </c>
      <c r="N5" s="3">
        <v>1.2669890884543276</v>
      </c>
      <c r="O5" s="4">
        <f aca="true" t="shared" si="2" ref="O5:O68">N5*B5/100</f>
        <v>39.52655</v>
      </c>
      <c r="P5" s="4">
        <f aca="true" t="shared" si="3" ref="P5:P68">E5-O5</f>
        <v>777.6479561660163</v>
      </c>
      <c r="Q5" s="3">
        <v>119.83</v>
      </c>
      <c r="R5" s="3">
        <v>32.96667</v>
      </c>
      <c r="S5" s="3"/>
      <c r="T5" s="3">
        <v>816.9</v>
      </c>
      <c r="U5" s="3">
        <v>26.18501706722039</v>
      </c>
      <c r="V5" s="3"/>
      <c r="W5" s="3">
        <v>173.2333</v>
      </c>
      <c r="X5" s="3"/>
      <c r="Y5" s="3">
        <v>661.5741343810748</v>
      </c>
      <c r="Z5" s="3">
        <v>4.715606064192046</v>
      </c>
      <c r="AA5" s="3">
        <v>5.45</v>
      </c>
      <c r="AB5" s="3"/>
      <c r="AC5" s="3">
        <v>5.12</v>
      </c>
      <c r="AD5" s="3">
        <v>5.12</v>
      </c>
      <c r="AE5" s="3">
        <v>6.1405</v>
      </c>
      <c r="AF5" s="3">
        <v>65.3</v>
      </c>
      <c r="AG5" s="3"/>
      <c r="AH5" s="3">
        <v>66.1</v>
      </c>
      <c r="AI5" s="3">
        <v>79</v>
      </c>
      <c r="AJ5" s="3">
        <v>263</v>
      </c>
      <c r="AK5" s="3">
        <v>1004.3911727261599</v>
      </c>
      <c r="AL5" s="3">
        <v>3136.818552930203</v>
      </c>
      <c r="AM5" s="3">
        <v>0.04898933161550545</v>
      </c>
      <c r="AN5" s="3">
        <v>3.833333</v>
      </c>
      <c r="AO5" s="3">
        <v>12.133333333333333</v>
      </c>
      <c r="AP5" s="3">
        <v>2.3333333333333335</v>
      </c>
      <c r="AQ5" s="3">
        <v>4.3</v>
      </c>
      <c r="AR5" s="3">
        <v>3.3333333333333335</v>
      </c>
      <c r="AS5" s="3"/>
      <c r="AT5" s="3"/>
      <c r="AU5" s="3"/>
      <c r="AV5" s="3"/>
      <c r="AW5" s="5"/>
      <c r="AX5" s="5"/>
      <c r="AY5" s="5"/>
      <c r="AZ5" s="5"/>
      <c r="BA5" s="5"/>
      <c r="BB5" s="5"/>
    </row>
    <row r="6" spans="1:54" s="1" customFormat="1" ht="12.75">
      <c r="A6" s="1">
        <v>1967.2</v>
      </c>
      <c r="B6" s="3">
        <v>3122.283</v>
      </c>
      <c r="C6" s="3">
        <v>1963.9495550274132</v>
      </c>
      <c r="D6" s="3">
        <v>394.352</v>
      </c>
      <c r="E6" s="3">
        <v>810.7654449725867</v>
      </c>
      <c r="F6" s="3">
        <v>-46.784</v>
      </c>
      <c r="G6" s="3">
        <v>2188.8</v>
      </c>
      <c r="H6" s="4">
        <f t="shared" si="0"/>
        <v>224.85044497258696</v>
      </c>
      <c r="I6" s="3">
        <v>89.72722747749512</v>
      </c>
      <c r="J6" s="3">
        <f t="shared" si="1"/>
        <v>390.94261</v>
      </c>
      <c r="K6" s="3">
        <v>12.521049821556854</v>
      </c>
      <c r="L6" s="3">
        <v>12.630245240421832</v>
      </c>
      <c r="M6" s="3">
        <v>-1.4983907608631248</v>
      </c>
      <c r="N6" s="3">
        <v>1.3891953419981466</v>
      </c>
      <c r="O6" s="4">
        <f t="shared" si="2"/>
        <v>43.37460999999999</v>
      </c>
      <c r="P6" s="4">
        <f t="shared" si="3"/>
        <v>767.3908349725867</v>
      </c>
      <c r="Q6" s="3">
        <v>119.6633</v>
      </c>
      <c r="R6" s="3">
        <v>33.16667</v>
      </c>
      <c r="S6" s="3"/>
      <c r="T6" s="3">
        <v>823</v>
      </c>
      <c r="U6" s="3">
        <v>26.35891749722879</v>
      </c>
      <c r="V6" s="3"/>
      <c r="W6" s="3">
        <v>175.6333</v>
      </c>
      <c r="X6" s="3"/>
      <c r="Y6" s="3">
        <v>666.3145404907655</v>
      </c>
      <c r="Z6" s="3">
        <v>4.685899541829483</v>
      </c>
      <c r="AA6" s="3">
        <v>4.716667</v>
      </c>
      <c r="AB6" s="3"/>
      <c r="AC6" s="3">
        <v>5.263333</v>
      </c>
      <c r="AD6" s="3">
        <v>5.263333</v>
      </c>
      <c r="AE6" s="3">
        <v>6.192</v>
      </c>
      <c r="AF6" s="3">
        <v>65.6</v>
      </c>
      <c r="AG6" s="3"/>
      <c r="AH6" s="3">
        <v>66.6</v>
      </c>
      <c r="AI6" s="3">
        <v>79.8</v>
      </c>
      <c r="AJ6" s="3">
        <v>267</v>
      </c>
      <c r="AK6" s="3">
        <v>1012.9399283110571</v>
      </c>
      <c r="AL6" s="3">
        <v>3158.7920759801527</v>
      </c>
      <c r="AM6" s="3">
        <v>-1.1557923124403273</v>
      </c>
      <c r="AN6" s="3">
        <v>3.833333</v>
      </c>
      <c r="AO6" s="3">
        <v>12.6</v>
      </c>
      <c r="AP6" s="3">
        <v>2.4</v>
      </c>
      <c r="AQ6" s="3">
        <v>4.133333333333333</v>
      </c>
      <c r="AR6" s="3">
        <v>3.4</v>
      </c>
      <c r="AS6" s="3"/>
      <c r="AT6" s="3"/>
      <c r="AU6" s="3"/>
      <c r="AV6" s="3"/>
      <c r="AW6" s="5">
        <f aca="true" t="shared" si="4" ref="AW6:BB48">(C6/C5-1)*100</f>
        <v>1.2960482062605694</v>
      </c>
      <c r="AX6" s="5">
        <f t="shared" si="4"/>
        <v>-3.902604254240727</v>
      </c>
      <c r="AY6" s="5">
        <f t="shared" si="4"/>
        <v>-0.7842952937310077</v>
      </c>
      <c r="AZ6" s="5">
        <f t="shared" si="4"/>
        <v>0.3087478559176571</v>
      </c>
      <c r="BA6" s="5">
        <f t="shared" si="4"/>
        <v>0.8524167165829599</v>
      </c>
      <c r="BB6" s="5">
        <f t="shared" si="4"/>
        <v>-2.8633592393567553</v>
      </c>
    </row>
    <row r="7" spans="1:54" s="1" customFormat="1" ht="12.75">
      <c r="A7" s="1">
        <v>1967.3</v>
      </c>
      <c r="B7" s="3">
        <v>3147.261</v>
      </c>
      <c r="C7" s="3">
        <v>1973.941555118134</v>
      </c>
      <c r="D7" s="3">
        <v>406.675</v>
      </c>
      <c r="E7" s="3">
        <v>817.031444881866</v>
      </c>
      <c r="F7" s="3">
        <v>-50.387</v>
      </c>
      <c r="G7" s="3">
        <v>2208.4</v>
      </c>
      <c r="H7" s="4">
        <f t="shared" si="0"/>
        <v>234.45844488186617</v>
      </c>
      <c r="I7" s="3">
        <v>89.38333431978508</v>
      </c>
      <c r="J7" s="3">
        <f t="shared" si="1"/>
        <v>396.04265999999996</v>
      </c>
      <c r="K7" s="3">
        <v>12.583724705386683</v>
      </c>
      <c r="L7" s="3">
        <v>12.921553058357727</v>
      </c>
      <c r="M7" s="3">
        <v>-1.6009793912865822</v>
      </c>
      <c r="N7" s="3">
        <v>1.2631510383155387</v>
      </c>
      <c r="O7" s="4">
        <f t="shared" si="2"/>
        <v>39.75466</v>
      </c>
      <c r="P7" s="4">
        <f t="shared" si="3"/>
        <v>777.276784881866</v>
      </c>
      <c r="Q7" s="3">
        <v>119.73</v>
      </c>
      <c r="R7" s="3">
        <v>33.5</v>
      </c>
      <c r="S7" s="3"/>
      <c r="T7" s="3">
        <v>838.9</v>
      </c>
      <c r="U7" s="3">
        <v>26.654923122041673</v>
      </c>
      <c r="V7" s="3"/>
      <c r="W7" s="3">
        <v>179.5</v>
      </c>
      <c r="X7" s="3"/>
      <c r="Y7" s="3">
        <v>673.4215633567768</v>
      </c>
      <c r="Z7" s="3">
        <v>4.673537604456825</v>
      </c>
      <c r="AA7" s="3">
        <v>4.973333</v>
      </c>
      <c r="AB7" s="3">
        <v>2.2433029423690725</v>
      </c>
      <c r="AC7" s="3">
        <v>5.616667</v>
      </c>
      <c r="AD7" s="3">
        <v>2.590847384662611</v>
      </c>
      <c r="AE7" s="3">
        <v>6.2435</v>
      </c>
      <c r="AF7" s="3">
        <v>66.1</v>
      </c>
      <c r="AG7" s="3"/>
      <c r="AH7" s="3">
        <v>66.6</v>
      </c>
      <c r="AI7" s="3">
        <v>79.8</v>
      </c>
      <c r="AJ7" s="3">
        <v>272</v>
      </c>
      <c r="AK7" s="3">
        <v>1020.4493884849207</v>
      </c>
      <c r="AL7" s="3">
        <v>3180.983902449271</v>
      </c>
      <c r="AM7" s="3">
        <v>-1.060140619489006</v>
      </c>
      <c r="AN7" s="3">
        <v>3.8</v>
      </c>
      <c r="AO7" s="3">
        <v>13.1</v>
      </c>
      <c r="AP7" s="3">
        <v>2.2666666666666666</v>
      </c>
      <c r="AQ7" s="3">
        <v>4.1</v>
      </c>
      <c r="AR7" s="3">
        <v>3.3333333333333335</v>
      </c>
      <c r="AS7" s="3"/>
      <c r="AT7" s="3"/>
      <c r="AU7" s="3"/>
      <c r="AV7" s="3"/>
      <c r="AW7" s="5">
        <f t="shared" si="4"/>
        <v>0.50877070977422</v>
      </c>
      <c r="AX7" s="5">
        <f t="shared" si="4"/>
        <v>3.1248732097212795</v>
      </c>
      <c r="AY7" s="5">
        <f t="shared" si="4"/>
        <v>0.7728498973573306</v>
      </c>
      <c r="AZ7" s="5">
        <f t="shared" si="4"/>
        <v>7.701350889192882</v>
      </c>
      <c r="BA7" s="5">
        <f t="shared" si="4"/>
        <v>0.8954678362573132</v>
      </c>
      <c r="BB7" s="5">
        <f t="shared" si="4"/>
        <v>4.27306243954757</v>
      </c>
    </row>
    <row r="8" spans="1:54" s="1" customFormat="1" ht="12.75">
      <c r="A8" s="1">
        <v>1967.4</v>
      </c>
      <c r="B8" s="3">
        <v>3171.552</v>
      </c>
      <c r="C8" s="3">
        <v>1985.9919048102208</v>
      </c>
      <c r="D8" s="3">
        <v>416.05</v>
      </c>
      <c r="E8" s="3">
        <v>826.1340951897794</v>
      </c>
      <c r="F8" s="3">
        <v>-56.624</v>
      </c>
      <c r="G8" s="3">
        <v>2226</v>
      </c>
      <c r="H8" s="4">
        <f t="shared" si="0"/>
        <v>240.00809518977917</v>
      </c>
      <c r="I8" s="3">
        <v>89.21796517566132</v>
      </c>
      <c r="J8" s="3">
        <f t="shared" si="1"/>
        <v>395.1538699999999</v>
      </c>
      <c r="K8" s="3">
        <v>12.459321808376465</v>
      </c>
      <c r="L8" s="3">
        <v>13.118183148187386</v>
      </c>
      <c r="M8" s="3">
        <v>-1.7853719566950188</v>
      </c>
      <c r="N8" s="3">
        <v>1.1265106168840997</v>
      </c>
      <c r="O8" s="4">
        <f t="shared" si="2"/>
        <v>35.72787</v>
      </c>
      <c r="P8" s="4">
        <f t="shared" si="3"/>
        <v>790.4062251897793</v>
      </c>
      <c r="Q8" s="3">
        <v>120.5967</v>
      </c>
      <c r="R8" s="3">
        <v>33.86667</v>
      </c>
      <c r="S8" s="3">
        <v>2.7300300576309278</v>
      </c>
      <c r="T8" s="3">
        <v>855.6</v>
      </c>
      <c r="U8" s="3">
        <v>26.977328449919785</v>
      </c>
      <c r="V8" s="3">
        <v>3.0258196153373884</v>
      </c>
      <c r="W8" s="3">
        <v>182.4667</v>
      </c>
      <c r="X8" s="3">
        <v>5.330037585152492</v>
      </c>
      <c r="Y8" s="3">
        <v>676.3705321626929</v>
      </c>
      <c r="Z8" s="3">
        <v>4.689074773643629</v>
      </c>
      <c r="AA8" s="3">
        <v>5.303333</v>
      </c>
      <c r="AB8" s="3">
        <v>2.1877654739263965</v>
      </c>
      <c r="AC8" s="3">
        <v>6.026667</v>
      </c>
      <c r="AD8" s="3">
        <v>2.6021633358167904</v>
      </c>
      <c r="AE8" s="3">
        <v>6.295</v>
      </c>
      <c r="AF8" s="3">
        <v>66.8</v>
      </c>
      <c r="AG8" s="3"/>
      <c r="AH8" s="3">
        <v>66.8</v>
      </c>
      <c r="AI8" s="3">
        <v>79.9</v>
      </c>
      <c r="AJ8" s="3">
        <v>273</v>
      </c>
      <c r="AK8" s="3">
        <v>1011.9608415147266</v>
      </c>
      <c r="AL8" s="3">
        <v>3203.3943625981974</v>
      </c>
      <c r="AM8" s="3">
        <v>-0.9940194366943532</v>
      </c>
      <c r="AN8" s="3">
        <v>3.9</v>
      </c>
      <c r="AO8" s="3">
        <v>13.5</v>
      </c>
      <c r="AP8" s="3">
        <v>2.3333333333333335</v>
      </c>
      <c r="AQ8" s="3">
        <v>4.333333333333333</v>
      </c>
      <c r="AR8" s="3">
        <v>3.466666666666667</v>
      </c>
      <c r="AS8" s="3"/>
      <c r="AT8" s="3"/>
      <c r="AU8" s="3">
        <v>4.737421961072363</v>
      </c>
      <c r="AV8" s="3">
        <v>1.6613333940224795</v>
      </c>
      <c r="AW8" s="5">
        <f t="shared" si="4"/>
        <v>0.6104714529587829</v>
      </c>
      <c r="AX8" s="5">
        <f t="shared" si="4"/>
        <v>2.3052806294952877</v>
      </c>
      <c r="AY8" s="5">
        <f t="shared" si="4"/>
        <v>1.1141126042253369</v>
      </c>
      <c r="AZ8" s="5">
        <f t="shared" si="4"/>
        <v>12.378192787822261</v>
      </c>
      <c r="BA8" s="5">
        <f t="shared" si="4"/>
        <v>0.796957072994009</v>
      </c>
      <c r="BB8" s="5">
        <f t="shared" si="4"/>
        <v>2.3670080686192474</v>
      </c>
    </row>
    <row r="9" spans="1:54" s="1" customFormat="1" ht="12.75">
      <c r="A9" s="1">
        <v>1968.1</v>
      </c>
      <c r="B9" s="3">
        <v>3230.187</v>
      </c>
      <c r="C9" s="3">
        <v>2025.08</v>
      </c>
      <c r="D9" s="3">
        <v>421.187</v>
      </c>
      <c r="E9" s="3">
        <v>848.366</v>
      </c>
      <c r="F9" s="3">
        <v>-64.446</v>
      </c>
      <c r="G9" s="3">
        <v>2262.2</v>
      </c>
      <c r="H9" s="4">
        <f t="shared" si="0"/>
        <v>237.1199999999999</v>
      </c>
      <c r="I9" s="3">
        <v>89.51816815489347</v>
      </c>
      <c r="J9" s="3">
        <f t="shared" si="1"/>
        <v>382.63285000000013</v>
      </c>
      <c r="K9" s="3">
        <v>11.845532472268637</v>
      </c>
      <c r="L9" s="3">
        <v>13.039090306536435</v>
      </c>
      <c r="M9" s="3">
        <v>-1.9951166913865976</v>
      </c>
      <c r="N9" s="3">
        <v>0.8015588571187984</v>
      </c>
      <c r="O9" s="4">
        <f t="shared" si="2"/>
        <v>25.891849999999998</v>
      </c>
      <c r="P9" s="4">
        <f t="shared" si="3"/>
        <v>822.47415</v>
      </c>
      <c r="Q9" s="3">
        <v>122.05</v>
      </c>
      <c r="R9" s="3">
        <v>34.2</v>
      </c>
      <c r="S9" s="3">
        <v>3.1155675260736038</v>
      </c>
      <c r="T9" s="3">
        <v>880.6</v>
      </c>
      <c r="U9" s="3">
        <v>27.26157959276042</v>
      </c>
      <c r="V9" s="3">
        <v>3.4245036641832094</v>
      </c>
      <c r="W9" s="3">
        <v>184.7333</v>
      </c>
      <c r="X9" s="3">
        <v>5.181249797162635</v>
      </c>
      <c r="Y9" s="3">
        <v>677.6324144073359</v>
      </c>
      <c r="Z9" s="3">
        <v>4.766872025779867</v>
      </c>
      <c r="AA9" s="3">
        <v>5.58</v>
      </c>
      <c r="AB9" s="3">
        <v>2.4954328358208917</v>
      </c>
      <c r="AC9" s="3">
        <v>6.126667</v>
      </c>
      <c r="AD9" s="3">
        <v>2.856372399123001</v>
      </c>
      <c r="AE9" s="3">
        <v>6.352</v>
      </c>
      <c r="AF9" s="3">
        <v>67.1</v>
      </c>
      <c r="AG9" s="3"/>
      <c r="AH9" s="3">
        <v>68.3</v>
      </c>
      <c r="AI9" s="3">
        <v>81.7</v>
      </c>
      <c r="AJ9" s="3">
        <v>279</v>
      </c>
      <c r="AK9" s="3">
        <v>1023.4183204633205</v>
      </c>
      <c r="AL9" s="3">
        <v>3226.0237577852463</v>
      </c>
      <c r="AM9" s="3">
        <v>0.1290518150930106</v>
      </c>
      <c r="AN9" s="3">
        <v>3.733333</v>
      </c>
      <c r="AO9" s="3">
        <v>12.533333333333331</v>
      </c>
      <c r="AP9" s="3">
        <v>2.333333333333333</v>
      </c>
      <c r="AQ9" s="3">
        <v>4.033333333333333</v>
      </c>
      <c r="AR9" s="3">
        <v>3.3</v>
      </c>
      <c r="AS9" s="3"/>
      <c r="AT9" s="3"/>
      <c r="AU9" s="3">
        <v>6.99878493317132</v>
      </c>
      <c r="AV9" s="3">
        <v>3.4559327261494133</v>
      </c>
      <c r="AW9" s="5">
        <f t="shared" si="4"/>
        <v>1.9681900563192078</v>
      </c>
      <c r="AX9" s="5">
        <f t="shared" si="4"/>
        <v>1.2347073669030095</v>
      </c>
      <c r="AY9" s="5">
        <f t="shared" si="4"/>
        <v>2.6910770224431335</v>
      </c>
      <c r="AZ9" s="5">
        <f t="shared" si="4"/>
        <v>13.813930488838654</v>
      </c>
      <c r="BA9" s="5">
        <f t="shared" si="4"/>
        <v>1.6262353998202972</v>
      </c>
      <c r="BB9" s="5">
        <f t="shared" si="4"/>
        <v>-1.2033324073905116</v>
      </c>
    </row>
    <row r="10" spans="1:54" s="1" customFormat="1" ht="12.75">
      <c r="A10" s="1">
        <v>1968.2</v>
      </c>
      <c r="B10" s="3">
        <v>3286.637</v>
      </c>
      <c r="C10" s="3">
        <v>2056.433</v>
      </c>
      <c r="D10" s="3">
        <v>439.146</v>
      </c>
      <c r="E10" s="3">
        <v>856.2160000000002</v>
      </c>
      <c r="F10" s="3">
        <v>-65.158</v>
      </c>
      <c r="G10" s="3">
        <v>2300.3</v>
      </c>
      <c r="H10" s="4">
        <f t="shared" si="0"/>
        <v>243.8670000000002</v>
      </c>
      <c r="I10" s="3">
        <v>89.39846976481327</v>
      </c>
      <c r="J10" s="3">
        <f t="shared" si="1"/>
        <v>406.55388999999997</v>
      </c>
      <c r="K10" s="3">
        <v>12.369905468720761</v>
      </c>
      <c r="L10" s="3">
        <v>13.361560768651968</v>
      </c>
      <c r="M10" s="3">
        <v>-1.9825128238987146</v>
      </c>
      <c r="N10" s="3">
        <v>0.9908575239675085</v>
      </c>
      <c r="O10" s="4">
        <f t="shared" si="2"/>
        <v>32.56589</v>
      </c>
      <c r="P10" s="4">
        <f t="shared" si="3"/>
        <v>823.6501100000003</v>
      </c>
      <c r="Q10" s="3">
        <v>122.09</v>
      </c>
      <c r="R10" s="3">
        <v>34.53333</v>
      </c>
      <c r="S10" s="3">
        <v>3.0845671641791084</v>
      </c>
      <c r="T10" s="3">
        <v>904.7</v>
      </c>
      <c r="U10" s="3">
        <v>27.526617633769717</v>
      </c>
      <c r="V10" s="3">
        <v>3.2702946008769995</v>
      </c>
      <c r="W10" s="3">
        <v>188</v>
      </c>
      <c r="X10" s="3">
        <v>4.73537604456824</v>
      </c>
      <c r="Y10" s="3">
        <v>682.975302310158</v>
      </c>
      <c r="Z10" s="3">
        <v>4.812234042553191</v>
      </c>
      <c r="AA10" s="3">
        <v>6.08</v>
      </c>
      <c r="AB10" s="3">
        <v>2.733553478980947</v>
      </c>
      <c r="AC10" s="3">
        <v>6.253333</v>
      </c>
      <c r="AD10" s="3">
        <v>3.292278404760923</v>
      </c>
      <c r="AE10" s="3">
        <v>6.409</v>
      </c>
      <c r="AF10" s="3">
        <v>67.8</v>
      </c>
      <c r="AG10" s="3"/>
      <c r="AH10" s="3">
        <v>69.1</v>
      </c>
      <c r="AI10" s="3">
        <v>82.4</v>
      </c>
      <c r="AJ10" s="3">
        <v>284</v>
      </c>
      <c r="AK10" s="3">
        <v>1031.7286481706642</v>
      </c>
      <c r="AL10" s="3">
        <v>3248.872359420641</v>
      </c>
      <c r="AM10" s="3">
        <v>1.1623922518794734</v>
      </c>
      <c r="AN10" s="3">
        <v>3.566667</v>
      </c>
      <c r="AO10" s="3">
        <v>12.733333333333334</v>
      </c>
      <c r="AP10" s="3">
        <v>2.1333333333333333</v>
      </c>
      <c r="AQ10" s="3">
        <v>3.7</v>
      </c>
      <c r="AR10" s="3">
        <v>3.2</v>
      </c>
      <c r="AS10" s="3"/>
      <c r="AT10" s="3"/>
      <c r="AU10" s="3">
        <v>7.843604720467279</v>
      </c>
      <c r="AV10" s="3">
        <v>4.428485594299314</v>
      </c>
      <c r="AW10" s="5">
        <f t="shared" si="4"/>
        <v>1.5482351314515919</v>
      </c>
      <c r="AX10" s="5">
        <f t="shared" si="4"/>
        <v>4.263901782343704</v>
      </c>
      <c r="AY10" s="5">
        <f t="shared" si="4"/>
        <v>0.9253081806673391</v>
      </c>
      <c r="AZ10" s="5">
        <f t="shared" si="4"/>
        <v>1.1048009185985253</v>
      </c>
      <c r="BA10" s="5">
        <f t="shared" si="4"/>
        <v>1.6842012200512846</v>
      </c>
      <c r="BB10" s="5">
        <f t="shared" si="4"/>
        <v>2.8453947368422217</v>
      </c>
    </row>
    <row r="11" spans="1:54" s="1" customFormat="1" ht="12.75">
      <c r="A11" s="1">
        <v>1968.3</v>
      </c>
      <c r="B11" s="3">
        <v>3311.115</v>
      </c>
      <c r="C11" s="3">
        <v>2095.087</v>
      </c>
      <c r="D11" s="3">
        <v>427.005</v>
      </c>
      <c r="E11" s="3">
        <v>857.8989999999998</v>
      </c>
      <c r="F11" s="3">
        <v>-68.876</v>
      </c>
      <c r="G11" s="3">
        <v>2305.6</v>
      </c>
      <c r="H11" s="4">
        <f t="shared" si="0"/>
        <v>210.51299999999992</v>
      </c>
      <c r="I11" s="3">
        <v>90.8694916724497</v>
      </c>
      <c r="J11" s="3">
        <f t="shared" si="1"/>
        <v>364.728436</v>
      </c>
      <c r="K11" s="3">
        <v>11.015275398166478</v>
      </c>
      <c r="L11" s="3">
        <v>12.896109014637064</v>
      </c>
      <c r="M11" s="3">
        <v>-2.0801452078831453</v>
      </c>
      <c r="N11" s="3">
        <v>0.1993115914125604</v>
      </c>
      <c r="O11" s="4">
        <f t="shared" si="2"/>
        <v>6.599436</v>
      </c>
      <c r="P11" s="4">
        <f t="shared" si="3"/>
        <v>851.2995639999998</v>
      </c>
      <c r="Q11" s="3">
        <v>122.1133</v>
      </c>
      <c r="R11" s="3">
        <v>35</v>
      </c>
      <c r="S11" s="3">
        <v>3.346446521019053</v>
      </c>
      <c r="T11" s="3">
        <v>919.7</v>
      </c>
      <c r="U11" s="3">
        <v>27.776141873658876</v>
      </c>
      <c r="V11" s="3">
        <v>2.9610545952390765</v>
      </c>
      <c r="W11" s="3">
        <v>191.6667</v>
      </c>
      <c r="X11" s="3">
        <v>5.042015885638307</v>
      </c>
      <c r="Y11" s="3">
        <v>690.0407582586712</v>
      </c>
      <c r="Z11" s="3">
        <v>4.798433948098444</v>
      </c>
      <c r="AA11" s="3">
        <v>5.963333</v>
      </c>
      <c r="AB11" s="3">
        <v>2.357104929824568</v>
      </c>
      <c r="AC11" s="3">
        <v>6.076667</v>
      </c>
      <c r="AD11" s="3">
        <v>2.713068301465002</v>
      </c>
      <c r="AE11" s="3">
        <v>6.466</v>
      </c>
      <c r="AF11" s="3">
        <v>68.3</v>
      </c>
      <c r="AG11" s="3"/>
      <c r="AH11" s="3">
        <v>69</v>
      </c>
      <c r="AI11" s="3">
        <v>82.8</v>
      </c>
      <c r="AJ11" s="3">
        <v>291</v>
      </c>
      <c r="AK11" s="3">
        <v>1047.6616994672174</v>
      </c>
      <c r="AL11" s="3">
        <v>3271.940407908443</v>
      </c>
      <c r="AM11" s="3">
        <v>1.1972892903816317</v>
      </c>
      <c r="AN11" s="3">
        <v>3.533333</v>
      </c>
      <c r="AO11" s="3">
        <v>12.6</v>
      </c>
      <c r="AP11" s="3">
        <v>2.1333333333333333</v>
      </c>
      <c r="AQ11" s="3">
        <v>3.6666666666666665</v>
      </c>
      <c r="AR11" s="3">
        <v>3.1666666666666665</v>
      </c>
      <c r="AS11" s="3"/>
      <c r="AT11" s="3"/>
      <c r="AU11" s="3">
        <v>7.491818606825618</v>
      </c>
      <c r="AV11" s="3">
        <v>4.400463873838412</v>
      </c>
      <c r="AW11" s="5">
        <f t="shared" si="4"/>
        <v>1.879662502984547</v>
      </c>
      <c r="AX11" s="5">
        <f t="shared" si="4"/>
        <v>-2.7646841824814583</v>
      </c>
      <c r="AY11" s="5">
        <f t="shared" si="4"/>
        <v>0.1965625496369583</v>
      </c>
      <c r="AZ11" s="5">
        <f t="shared" si="4"/>
        <v>5.706129715460895</v>
      </c>
      <c r="BA11" s="5">
        <f t="shared" si="4"/>
        <v>0.23040472981783466</v>
      </c>
      <c r="BB11" s="5">
        <f t="shared" si="4"/>
        <v>-13.677127286594837</v>
      </c>
    </row>
    <row r="12" spans="1:54" s="1" customFormat="1" ht="12.75">
      <c r="A12" s="1">
        <v>1968.4</v>
      </c>
      <c r="B12" s="3">
        <v>3326.289</v>
      </c>
      <c r="C12" s="3">
        <v>2104.412</v>
      </c>
      <c r="D12" s="3">
        <v>431.842</v>
      </c>
      <c r="E12" s="3">
        <v>860.22</v>
      </c>
      <c r="F12" s="3">
        <v>-70.185</v>
      </c>
      <c r="G12" s="3">
        <v>2324.5</v>
      </c>
      <c r="H12" s="4">
        <f t="shared" si="0"/>
        <v>220.0880000000002</v>
      </c>
      <c r="I12" s="3">
        <v>90.53181329318132</v>
      </c>
      <c r="J12" s="3">
        <f t="shared" si="1"/>
        <v>360.61797999999993</v>
      </c>
      <c r="K12" s="3">
        <v>10.841450637632507</v>
      </c>
      <c r="L12" s="3">
        <v>12.98269633215875</v>
      </c>
      <c r="M12" s="3">
        <v>-2.110009082193399</v>
      </c>
      <c r="N12" s="3">
        <v>-0.031236612332842997</v>
      </c>
      <c r="O12" s="4">
        <f t="shared" si="2"/>
        <v>-1.03902</v>
      </c>
      <c r="P12" s="4">
        <f t="shared" si="3"/>
        <v>861.2590200000001</v>
      </c>
      <c r="Q12" s="3">
        <v>121.98</v>
      </c>
      <c r="R12" s="3">
        <v>35.43333</v>
      </c>
      <c r="S12" s="3">
        <v>3.6062280701754323</v>
      </c>
      <c r="T12" s="3">
        <v>937.3</v>
      </c>
      <c r="U12" s="3">
        <v>28.178549729142592</v>
      </c>
      <c r="V12" s="3">
        <v>3.3635986985349975</v>
      </c>
      <c r="W12" s="3">
        <v>195.8</v>
      </c>
      <c r="X12" s="3">
        <v>5.990636230717472</v>
      </c>
      <c r="Y12" s="3">
        <v>694.8547809666063</v>
      </c>
      <c r="Z12" s="3">
        <v>4.78702757916241</v>
      </c>
      <c r="AA12" s="3">
        <v>5.963333</v>
      </c>
      <c r="AB12" s="3">
        <v>2.1023094612911706</v>
      </c>
      <c r="AC12" s="3">
        <v>6.243333</v>
      </c>
      <c r="AD12" s="3">
        <v>2.978885452054385</v>
      </c>
      <c r="AE12" s="3">
        <v>6.523</v>
      </c>
      <c r="AF12" s="3">
        <v>69.1</v>
      </c>
      <c r="AG12" s="3"/>
      <c r="AH12" s="3">
        <v>69</v>
      </c>
      <c r="AI12" s="3">
        <v>83.4</v>
      </c>
      <c r="AJ12" s="3">
        <v>293</v>
      </c>
      <c r="AK12" s="3">
        <v>1039.7980123759737</v>
      </c>
      <c r="AL12" s="3">
        <v>3295.2281115766186</v>
      </c>
      <c r="AM12" s="3">
        <v>0.9426020709844073</v>
      </c>
      <c r="AN12" s="3">
        <v>3.4</v>
      </c>
      <c r="AO12" s="3">
        <v>12.233333333333334</v>
      </c>
      <c r="AP12" s="3">
        <v>2</v>
      </c>
      <c r="AQ12" s="3">
        <v>3.6333333333333333</v>
      </c>
      <c r="AR12" s="3">
        <v>3</v>
      </c>
      <c r="AS12" s="3"/>
      <c r="AT12" s="3"/>
      <c r="AU12" s="3">
        <v>6.438791732909377</v>
      </c>
      <c r="AV12" s="3">
        <v>2.975121873749109</v>
      </c>
      <c r="AW12" s="5">
        <f t="shared" si="4"/>
        <v>0.4450889151619952</v>
      </c>
      <c r="AX12" s="5">
        <f t="shared" si="4"/>
        <v>1.132773620917793</v>
      </c>
      <c r="AY12" s="5">
        <f t="shared" si="4"/>
        <v>0.2705446678455514</v>
      </c>
      <c r="AZ12" s="5">
        <f t="shared" si="4"/>
        <v>1.9005168708984277</v>
      </c>
      <c r="BA12" s="5">
        <f t="shared" si="4"/>
        <v>0.8197432338653776</v>
      </c>
      <c r="BB12" s="5">
        <f t="shared" si="4"/>
        <v>4.548412687102599</v>
      </c>
    </row>
    <row r="13" spans="1:54" s="1" customFormat="1" ht="12.75">
      <c r="A13" s="1">
        <v>1969.1</v>
      </c>
      <c r="B13" s="3">
        <v>3376.932</v>
      </c>
      <c r="C13" s="3">
        <v>2128.001</v>
      </c>
      <c r="D13" s="3">
        <v>459.879</v>
      </c>
      <c r="E13" s="3">
        <v>854.1329999999996</v>
      </c>
      <c r="F13" s="3">
        <v>-65.081</v>
      </c>
      <c r="G13" s="3">
        <v>2326.9</v>
      </c>
      <c r="H13" s="4">
        <f t="shared" si="0"/>
        <v>198.8989999999999</v>
      </c>
      <c r="I13" s="3">
        <v>91.45218960849199</v>
      </c>
      <c r="J13" s="3">
        <f t="shared" si="1"/>
        <v>365.53200000000004</v>
      </c>
      <c r="K13" s="3">
        <v>10.824381420768912</v>
      </c>
      <c r="L13" s="3">
        <v>13.618248753602384</v>
      </c>
      <c r="M13" s="3">
        <v>-1.9272226979992493</v>
      </c>
      <c r="N13" s="3">
        <v>-0.8666446348342224</v>
      </c>
      <c r="O13" s="4">
        <f t="shared" si="2"/>
        <v>-29.266</v>
      </c>
      <c r="P13" s="4">
        <f t="shared" si="3"/>
        <v>883.3989999999995</v>
      </c>
      <c r="Q13" s="3">
        <v>122.1867</v>
      </c>
      <c r="R13" s="3">
        <v>35.86667</v>
      </c>
      <c r="S13" s="3">
        <v>3.86102353870883</v>
      </c>
      <c r="T13" s="3">
        <v>959.9</v>
      </c>
      <c r="U13" s="3">
        <v>28.42520962814768</v>
      </c>
      <c r="V13" s="3">
        <v>3.2644475479456148</v>
      </c>
      <c r="W13" s="3">
        <v>199.3333</v>
      </c>
      <c r="X13" s="3">
        <v>6.0283510638297955</v>
      </c>
      <c r="Y13" s="3">
        <v>701.2553385098448</v>
      </c>
      <c r="Z13" s="3">
        <v>4.815552644741245</v>
      </c>
      <c r="AA13" s="3">
        <v>6.656667</v>
      </c>
      <c r="AB13" s="3">
        <v>2.5614384285714333</v>
      </c>
      <c r="AC13" s="3">
        <v>6.7</v>
      </c>
      <c r="AD13" s="3">
        <v>3.146646146616355</v>
      </c>
      <c r="AE13" s="3">
        <v>6.583</v>
      </c>
      <c r="AF13" s="3">
        <v>69.8</v>
      </c>
      <c r="AG13" s="3"/>
      <c r="AH13" s="3">
        <v>69.2</v>
      </c>
      <c r="AI13" s="3">
        <v>82.8</v>
      </c>
      <c r="AJ13" s="3">
        <v>297</v>
      </c>
      <c r="AK13" s="3">
        <v>1044.8471757474738</v>
      </c>
      <c r="AL13" s="3">
        <v>3318.7356455950903</v>
      </c>
      <c r="AM13" s="3">
        <v>1.7535700525636215</v>
      </c>
      <c r="AN13" s="3">
        <v>3.4</v>
      </c>
      <c r="AO13" s="3">
        <v>12.066666666666668</v>
      </c>
      <c r="AP13" s="3">
        <v>1.9666666666666668</v>
      </c>
      <c r="AQ13" s="3">
        <v>3.6666666666666665</v>
      </c>
      <c r="AR13" s="3">
        <v>3</v>
      </c>
      <c r="AS13" s="3"/>
      <c r="AT13" s="3"/>
      <c r="AU13" s="3">
        <v>6.101470100585815</v>
      </c>
      <c r="AV13" s="3">
        <v>2.747337171704678</v>
      </c>
      <c r="AW13" s="5">
        <f t="shared" si="4"/>
        <v>1.1209306922788986</v>
      </c>
      <c r="AX13" s="5">
        <f t="shared" si="4"/>
        <v>6.492420839103197</v>
      </c>
      <c r="AY13" s="5">
        <f t="shared" si="4"/>
        <v>-0.7076096812443811</v>
      </c>
      <c r="AZ13" s="5">
        <f t="shared" si="4"/>
        <v>-7.272209161501742</v>
      </c>
      <c r="BA13" s="5">
        <f t="shared" si="4"/>
        <v>0.1032480103247968</v>
      </c>
      <c r="BB13" s="5">
        <f t="shared" si="4"/>
        <v>-9.627512631311241</v>
      </c>
    </row>
    <row r="14" spans="1:54" s="1" customFormat="1" ht="12.75">
      <c r="A14" s="1">
        <v>1969.2</v>
      </c>
      <c r="B14" s="3">
        <v>3385.237</v>
      </c>
      <c r="C14" s="3">
        <v>2141.42</v>
      </c>
      <c r="D14" s="3">
        <v>455.5</v>
      </c>
      <c r="E14" s="3">
        <v>864.166</v>
      </c>
      <c r="F14" s="3">
        <v>-75.849</v>
      </c>
      <c r="G14" s="3">
        <v>2351.1</v>
      </c>
      <c r="H14" s="4">
        <f t="shared" si="0"/>
        <v>209.67999999999984</v>
      </c>
      <c r="I14" s="3">
        <v>91.08162136872103</v>
      </c>
      <c r="J14" s="3">
        <f t="shared" si="1"/>
        <v>349.51739999999995</v>
      </c>
      <c r="K14" s="3">
        <v>10.324754219571627</v>
      </c>
      <c r="L14" s="3">
        <v>13.455483323619587</v>
      </c>
      <c r="M14" s="3">
        <v>-2.2405816786239785</v>
      </c>
      <c r="N14" s="3">
        <v>-0.8901474254239806</v>
      </c>
      <c r="O14" s="4">
        <f t="shared" si="2"/>
        <v>-30.1336</v>
      </c>
      <c r="P14" s="4">
        <f t="shared" si="3"/>
        <v>894.2996</v>
      </c>
      <c r="Q14" s="3">
        <v>122.28</v>
      </c>
      <c r="R14" s="3">
        <v>36.43333</v>
      </c>
      <c r="S14" s="3">
        <v>4.095228571428566</v>
      </c>
      <c r="T14" s="3">
        <v>973.7</v>
      </c>
      <c r="U14" s="3">
        <v>28.76312648124784</v>
      </c>
      <c r="V14" s="3">
        <v>3.553353853383645</v>
      </c>
      <c r="W14" s="3">
        <v>200.9333</v>
      </c>
      <c r="X14" s="3">
        <v>4.834746985261407</v>
      </c>
      <c r="Y14" s="3">
        <v>698.5794820705556</v>
      </c>
      <c r="Z14" s="3">
        <v>4.845886669855121</v>
      </c>
      <c r="AA14" s="3">
        <v>7.54</v>
      </c>
      <c r="AB14" s="3">
        <v>3.3066976262180336</v>
      </c>
      <c r="AC14" s="3">
        <v>6.886667</v>
      </c>
      <c r="AD14" s="3">
        <v>3.3418815591923705</v>
      </c>
      <c r="AE14" s="3">
        <v>6.643</v>
      </c>
      <c r="AF14" s="3">
        <v>70.5</v>
      </c>
      <c r="AG14" s="3"/>
      <c r="AH14" s="3">
        <v>69.1</v>
      </c>
      <c r="AI14" s="3">
        <v>83.6</v>
      </c>
      <c r="AJ14" s="3">
        <v>304</v>
      </c>
      <c r="AK14" s="3">
        <v>1056.9087480743556</v>
      </c>
      <c r="AL14" s="3">
        <v>3342.463150882095</v>
      </c>
      <c r="AM14" s="3">
        <v>1.2797104167511006</v>
      </c>
      <c r="AN14" s="3">
        <v>3.433333</v>
      </c>
      <c r="AO14" s="3">
        <v>12.2</v>
      </c>
      <c r="AP14" s="3">
        <v>2</v>
      </c>
      <c r="AQ14" s="3">
        <v>3.733333333333333</v>
      </c>
      <c r="AR14" s="3">
        <v>3.033333333333333</v>
      </c>
      <c r="AS14" s="3"/>
      <c r="AT14" s="3"/>
      <c r="AU14" s="3">
        <v>5.871479830379478</v>
      </c>
      <c r="AV14" s="3">
        <v>2.2385812634112767</v>
      </c>
      <c r="AW14" s="5">
        <f t="shared" si="4"/>
        <v>0.6305918089324125</v>
      </c>
      <c r="AX14" s="5">
        <f t="shared" si="4"/>
        <v>-0.9522069935787525</v>
      </c>
      <c r="AY14" s="5">
        <f t="shared" si="4"/>
        <v>1.1746414200130895</v>
      </c>
      <c r="AZ14" s="5">
        <f t="shared" si="4"/>
        <v>16.54553556337488</v>
      </c>
      <c r="BA14" s="5">
        <f t="shared" si="4"/>
        <v>1.0400103141518624</v>
      </c>
      <c r="BB14" s="5">
        <f t="shared" si="4"/>
        <v>5.420338966007843</v>
      </c>
    </row>
    <row r="15" spans="1:54" s="1" customFormat="1" ht="12.75">
      <c r="A15" s="1">
        <v>1969.3</v>
      </c>
      <c r="B15" s="3">
        <v>3404.345</v>
      </c>
      <c r="C15" s="3">
        <v>2152.012</v>
      </c>
      <c r="D15" s="3">
        <v>464.503</v>
      </c>
      <c r="E15" s="3">
        <v>862.5989999999997</v>
      </c>
      <c r="F15" s="3">
        <v>-74.769</v>
      </c>
      <c r="G15" s="3">
        <v>2398.2</v>
      </c>
      <c r="H15" s="4">
        <f t="shared" si="0"/>
        <v>246.18799999999965</v>
      </c>
      <c r="I15" s="3">
        <v>89.73446751730465</v>
      </c>
      <c r="J15" s="3">
        <f t="shared" si="1"/>
        <v>368.7796</v>
      </c>
      <c r="K15" s="3">
        <v>10.83261537828863</v>
      </c>
      <c r="L15" s="3">
        <v>13.64441617991126</v>
      </c>
      <c r="M15" s="3">
        <v>-2.1962815167087943</v>
      </c>
      <c r="N15" s="3">
        <v>-0.6155192849138381</v>
      </c>
      <c r="O15" s="4">
        <f t="shared" si="2"/>
        <v>-20.9544</v>
      </c>
      <c r="P15" s="4">
        <f t="shared" si="3"/>
        <v>883.5533999999997</v>
      </c>
      <c r="Q15" s="3">
        <v>123.2133</v>
      </c>
      <c r="R15" s="3">
        <v>36.93333</v>
      </c>
      <c r="S15" s="3">
        <v>4.233302373781966</v>
      </c>
      <c r="T15" s="3">
        <v>993.3</v>
      </c>
      <c r="U15" s="3">
        <v>29.17741885737198</v>
      </c>
      <c r="V15" s="3">
        <v>3.5447854408076296</v>
      </c>
      <c r="W15" s="3">
        <v>201.8333</v>
      </c>
      <c r="X15" s="3">
        <v>3.0813585291113332</v>
      </c>
      <c r="Y15" s="3">
        <v>691.7448763601127</v>
      </c>
      <c r="Z15" s="3">
        <v>4.921388096017852</v>
      </c>
      <c r="AA15" s="3">
        <v>8.486667</v>
      </c>
      <c r="AB15" s="3">
        <v>3.932773371179696</v>
      </c>
      <c r="AC15" s="3">
        <v>7.063334</v>
      </c>
      <c r="AD15" s="3">
        <v>2.9450839860233904</v>
      </c>
      <c r="AE15" s="3">
        <v>6.703</v>
      </c>
      <c r="AF15" s="3">
        <v>70.8</v>
      </c>
      <c r="AG15" s="3"/>
      <c r="AH15" s="3">
        <v>69.2</v>
      </c>
      <c r="AI15" s="3">
        <v>84.2</v>
      </c>
      <c r="AJ15" s="3">
        <v>311</v>
      </c>
      <c r="AK15" s="3">
        <v>1065.8927766032416</v>
      </c>
      <c r="AL15" s="3">
        <v>3366.4107329988706</v>
      </c>
      <c r="AM15" s="3">
        <v>1.1268460687010873</v>
      </c>
      <c r="AN15" s="3">
        <v>3.566667</v>
      </c>
      <c r="AO15" s="3">
        <v>12.533333333333333</v>
      </c>
      <c r="AP15" s="3">
        <v>2.1666666666666665</v>
      </c>
      <c r="AQ15" s="3">
        <v>3.766666666666667</v>
      </c>
      <c r="AR15" s="3">
        <v>3.233333333333334</v>
      </c>
      <c r="AS15" s="3"/>
      <c r="AT15" s="3"/>
      <c r="AU15" s="3">
        <v>5.97460791635549</v>
      </c>
      <c r="AV15" s="3">
        <v>2.3466391525210017</v>
      </c>
      <c r="AW15" s="5">
        <f t="shared" si="4"/>
        <v>0.4946250618748316</v>
      </c>
      <c r="AX15" s="5">
        <f t="shared" si="4"/>
        <v>1.9765093304061399</v>
      </c>
      <c r="AY15" s="5">
        <f t="shared" si="4"/>
        <v>-0.18133090170179278</v>
      </c>
      <c r="AZ15" s="5">
        <f t="shared" si="4"/>
        <v>-1.4238816596131798</v>
      </c>
      <c r="BA15" s="5">
        <f t="shared" si="4"/>
        <v>2.003317596018883</v>
      </c>
      <c r="BB15" s="5">
        <f t="shared" si="4"/>
        <v>17.411293399465766</v>
      </c>
    </row>
    <row r="16" spans="1:54" s="1" customFormat="1" ht="12.75">
      <c r="A16" s="1">
        <v>1969.4</v>
      </c>
      <c r="B16" s="3">
        <v>3385.612</v>
      </c>
      <c r="C16" s="3">
        <v>2168.806</v>
      </c>
      <c r="D16" s="3">
        <v>437.818</v>
      </c>
      <c r="E16" s="3">
        <v>848.57</v>
      </c>
      <c r="F16" s="3">
        <v>-69.582</v>
      </c>
      <c r="G16" s="3">
        <v>2418</v>
      </c>
      <c r="H16" s="4">
        <f t="shared" si="0"/>
        <v>249.19399999999996</v>
      </c>
      <c r="I16" s="3">
        <v>89.69421009098428</v>
      </c>
      <c r="J16" s="3">
        <f t="shared" si="1"/>
        <v>348.76909999999987</v>
      </c>
      <c r="K16" s="3">
        <v>10.301508264975428</v>
      </c>
      <c r="L16" s="3">
        <v>12.931724013265546</v>
      </c>
      <c r="M16" s="3">
        <v>-2.055226647353565</v>
      </c>
      <c r="N16" s="3">
        <v>-0.5749891009365514</v>
      </c>
      <c r="O16" s="4">
        <f t="shared" si="2"/>
        <v>-19.4669</v>
      </c>
      <c r="P16" s="4">
        <f t="shared" si="3"/>
        <v>868.0369000000001</v>
      </c>
      <c r="Q16" s="3">
        <v>121.8967</v>
      </c>
      <c r="R16" s="3">
        <v>37.5</v>
      </c>
      <c r="S16" s="3">
        <v>4.553893628820305</v>
      </c>
      <c r="T16" s="3">
        <v>1002</v>
      </c>
      <c r="U16" s="3">
        <v>29.59583082763175</v>
      </c>
      <c r="V16" s="3">
        <v>4.11825001397661</v>
      </c>
      <c r="W16" s="3">
        <v>203.4667</v>
      </c>
      <c r="X16" s="3">
        <v>2.073612386891699</v>
      </c>
      <c r="Y16" s="3">
        <v>687.484332455489</v>
      </c>
      <c r="Z16" s="3">
        <v>4.9246387738140935</v>
      </c>
      <c r="AA16" s="3">
        <v>8.62</v>
      </c>
      <c r="AB16" s="3">
        <v>4.045425016049847</v>
      </c>
      <c r="AC16" s="3">
        <v>7.466667</v>
      </c>
      <c r="AD16" s="3">
        <v>3.108354395463371</v>
      </c>
      <c r="AE16" s="3">
        <v>6.763</v>
      </c>
      <c r="AF16" s="3">
        <v>71.1</v>
      </c>
      <c r="AG16" s="3"/>
      <c r="AH16" s="3">
        <v>69</v>
      </c>
      <c r="AI16" s="3">
        <v>84.7</v>
      </c>
      <c r="AJ16" s="3">
        <v>312</v>
      </c>
      <c r="AK16" s="3">
        <v>1054.2025389221558</v>
      </c>
      <c r="AL16" s="3">
        <v>3390.5784610328874</v>
      </c>
      <c r="AM16" s="3">
        <v>-0.14647828062278062</v>
      </c>
      <c r="AN16" s="3">
        <v>3.566667</v>
      </c>
      <c r="AO16" s="3">
        <v>12</v>
      </c>
      <c r="AP16" s="3">
        <v>2.2666666666666666</v>
      </c>
      <c r="AQ16" s="3">
        <v>3.7</v>
      </c>
      <c r="AR16" s="3">
        <v>3.3</v>
      </c>
      <c r="AS16" s="3"/>
      <c r="AT16" s="3"/>
      <c r="AU16" s="3">
        <v>4.3858735284925565</v>
      </c>
      <c r="AV16" s="3">
        <v>0.25703804518422135</v>
      </c>
      <c r="AW16" s="5">
        <f t="shared" si="4"/>
        <v>0.7803859829777826</v>
      </c>
      <c r="AX16" s="5">
        <f t="shared" si="4"/>
        <v>-5.744849871798463</v>
      </c>
      <c r="AY16" s="5">
        <f t="shared" si="4"/>
        <v>-1.6263640463297202</v>
      </c>
      <c r="AZ16" s="5">
        <f t="shared" si="4"/>
        <v>-6.93736709063918</v>
      </c>
      <c r="BA16" s="5">
        <f t="shared" si="4"/>
        <v>0.8256192144108221</v>
      </c>
      <c r="BB16" s="5">
        <f t="shared" si="4"/>
        <v>1.221018083740999</v>
      </c>
    </row>
    <row r="17" spans="1:54" s="1" customFormat="1" ht="12.75">
      <c r="A17" s="1">
        <v>1970.1</v>
      </c>
      <c r="B17" s="3">
        <v>3378.118</v>
      </c>
      <c r="C17" s="3">
        <v>2182.268</v>
      </c>
      <c r="D17" s="3">
        <v>421.796</v>
      </c>
      <c r="E17" s="3">
        <v>839.6729999999999</v>
      </c>
      <c r="F17" s="3">
        <v>-65.619</v>
      </c>
      <c r="G17" s="3">
        <v>2424</v>
      </c>
      <c r="H17" s="4">
        <f t="shared" si="0"/>
        <v>241.73199999999997</v>
      </c>
      <c r="I17" s="3">
        <v>90.02755775577558</v>
      </c>
      <c r="J17" s="3">
        <f t="shared" si="1"/>
        <v>350.6049</v>
      </c>
      <c r="K17" s="3">
        <v>10.378704947547718</v>
      </c>
      <c r="L17" s="3">
        <v>12.486123930543574</v>
      </c>
      <c r="M17" s="3">
        <v>-1.942472110210478</v>
      </c>
      <c r="N17" s="3">
        <v>-0.16494687278537934</v>
      </c>
      <c r="O17" s="4">
        <f t="shared" si="2"/>
        <v>-5.572100000000001</v>
      </c>
      <c r="P17" s="4">
        <f t="shared" si="3"/>
        <v>845.2450999999999</v>
      </c>
      <c r="Q17" s="3">
        <v>121.69</v>
      </c>
      <c r="R17" s="3">
        <v>38.1</v>
      </c>
      <c r="S17" s="3">
        <v>4.574574983950153</v>
      </c>
      <c r="T17" s="3">
        <v>1014</v>
      </c>
      <c r="U17" s="3">
        <v>30.016713448138876</v>
      </c>
      <c r="V17" s="3">
        <v>4.358312604536629</v>
      </c>
      <c r="W17" s="3">
        <v>205.6667</v>
      </c>
      <c r="X17" s="3">
        <v>2.3557070928512003</v>
      </c>
      <c r="Y17" s="3">
        <v>685.1739460262327</v>
      </c>
      <c r="Z17" s="3">
        <v>4.930307142575828</v>
      </c>
      <c r="AA17" s="3">
        <v>8.553333</v>
      </c>
      <c r="AB17" s="3">
        <v>3.9504444979342397</v>
      </c>
      <c r="AC17" s="3">
        <v>7.893333</v>
      </c>
      <c r="AD17" s="3">
        <v>3.618348432894667</v>
      </c>
      <c r="AE17" s="3">
        <v>6.8195</v>
      </c>
      <c r="AF17" s="3">
        <v>71.4</v>
      </c>
      <c r="AG17" s="3"/>
      <c r="AH17" s="3">
        <v>69.2</v>
      </c>
      <c r="AI17" s="3">
        <v>85</v>
      </c>
      <c r="AJ17" s="3">
        <v>317</v>
      </c>
      <c r="AK17" s="3">
        <v>1056.0783096646942</v>
      </c>
      <c r="AL17" s="3">
        <v>3414.966366469726</v>
      </c>
      <c r="AM17" s="3">
        <v>-1.0790257506348022</v>
      </c>
      <c r="AN17" s="3">
        <v>4.166667</v>
      </c>
      <c r="AO17" s="3">
        <v>13.4</v>
      </c>
      <c r="AP17" s="3">
        <v>2.733333333333333</v>
      </c>
      <c r="AQ17" s="3">
        <v>4.133333333333333</v>
      </c>
      <c r="AR17" s="3">
        <v>3.8</v>
      </c>
      <c r="AS17" s="3"/>
      <c r="AT17" s="3"/>
      <c r="AU17" s="3">
        <v>4.1388518024032095</v>
      </c>
      <c r="AV17" s="3">
        <v>-0.21029546823457812</v>
      </c>
      <c r="AW17" s="5">
        <f t="shared" si="4"/>
        <v>0.6207101972237172</v>
      </c>
      <c r="AX17" s="5">
        <f t="shared" si="4"/>
        <v>-3.6595114865080935</v>
      </c>
      <c r="AY17" s="5">
        <f t="shared" si="4"/>
        <v>-1.0484697785686725</v>
      </c>
      <c r="AZ17" s="5">
        <f t="shared" si="4"/>
        <v>-5.6954384754677845</v>
      </c>
      <c r="BA17" s="5">
        <f t="shared" si="4"/>
        <v>0.2481389578163684</v>
      </c>
      <c r="BB17" s="5">
        <f t="shared" si="4"/>
        <v>-2.9944541200831454</v>
      </c>
    </row>
    <row r="18" spans="1:54" s="1" customFormat="1" ht="12.75">
      <c r="A18" s="1">
        <v>1970.2</v>
      </c>
      <c r="B18" s="3">
        <v>3382.115</v>
      </c>
      <c r="C18" s="3">
        <v>2192.859</v>
      </c>
      <c r="D18" s="3">
        <v>420.563</v>
      </c>
      <c r="E18" s="3">
        <v>833.2569999999998</v>
      </c>
      <c r="F18" s="3">
        <v>-64.564</v>
      </c>
      <c r="G18" s="3">
        <v>2461.7</v>
      </c>
      <c r="H18" s="4">
        <f t="shared" si="0"/>
        <v>268.8409999999999</v>
      </c>
      <c r="I18" s="3">
        <v>89.07905106227405</v>
      </c>
      <c r="J18" s="3">
        <f t="shared" si="1"/>
        <v>379.85170999999997</v>
      </c>
      <c r="K18" s="3">
        <v>11.231188472302094</v>
      </c>
      <c r="L18" s="3">
        <v>12.434911290716016</v>
      </c>
      <c r="M18" s="3">
        <v>-1.9089829884554488</v>
      </c>
      <c r="N18" s="3">
        <v>0.7052601700415272</v>
      </c>
      <c r="O18" s="4">
        <f t="shared" si="2"/>
        <v>23.85271</v>
      </c>
      <c r="P18" s="4">
        <f t="shared" si="3"/>
        <v>809.4042899999998</v>
      </c>
      <c r="Q18" s="3">
        <v>121.22</v>
      </c>
      <c r="R18" s="3">
        <v>38.63333</v>
      </c>
      <c r="S18" s="3">
        <v>4.602888502065761</v>
      </c>
      <c r="T18" s="3">
        <v>1029</v>
      </c>
      <c r="U18" s="3">
        <v>30.424749010604312</v>
      </c>
      <c r="V18" s="3">
        <v>4.274984567105333</v>
      </c>
      <c r="W18" s="3">
        <v>207.1333</v>
      </c>
      <c r="X18" s="3">
        <v>2.6259294179899806</v>
      </c>
      <c r="Y18" s="3">
        <v>680.8052875894072</v>
      </c>
      <c r="Z18" s="3">
        <v>4.967815411621405</v>
      </c>
      <c r="AA18" s="3">
        <v>8.166667</v>
      </c>
      <c r="AB18" s="3">
        <v>4.0777869999999945</v>
      </c>
      <c r="AC18" s="3">
        <v>8.14</v>
      </c>
      <c r="AD18" s="3">
        <v>4.464644320898468</v>
      </c>
      <c r="AE18" s="3">
        <v>6.876</v>
      </c>
      <c r="AF18" s="3">
        <v>70.9</v>
      </c>
      <c r="AG18" s="3"/>
      <c r="AH18" s="3">
        <v>69.9</v>
      </c>
      <c r="AI18" s="3">
        <v>84.9</v>
      </c>
      <c r="AJ18" s="3">
        <v>322</v>
      </c>
      <c r="AK18" s="3">
        <v>1058.3489115646257</v>
      </c>
      <c r="AL18" s="3">
        <v>3439.57444205388</v>
      </c>
      <c r="AM18" s="3">
        <v>-1.6705392780965447</v>
      </c>
      <c r="AN18" s="3">
        <v>4.766667</v>
      </c>
      <c r="AO18" s="3">
        <v>15.066666666666668</v>
      </c>
      <c r="AP18" s="3">
        <v>3.3</v>
      </c>
      <c r="AQ18" s="3">
        <v>4.6</v>
      </c>
      <c r="AR18" s="3">
        <v>4.333333333333333</v>
      </c>
      <c r="AS18" s="3"/>
      <c r="AT18" s="3"/>
      <c r="AU18" s="3">
        <v>3.594080338266381</v>
      </c>
      <c r="AV18" s="3">
        <v>-0.6529890478197742</v>
      </c>
      <c r="AW18" s="5">
        <f t="shared" si="4"/>
        <v>0.48532077636660453</v>
      </c>
      <c r="AX18" s="5">
        <f t="shared" si="4"/>
        <v>-0.2923214065567281</v>
      </c>
      <c r="AY18" s="5">
        <f t="shared" si="4"/>
        <v>-0.7641069797409306</v>
      </c>
      <c r="AZ18" s="5">
        <f t="shared" si="4"/>
        <v>-1.6077660433715946</v>
      </c>
      <c r="BA18" s="5">
        <f t="shared" si="4"/>
        <v>1.5552805280528048</v>
      </c>
      <c r="BB18" s="5">
        <f t="shared" si="4"/>
        <v>11.214485463240242</v>
      </c>
    </row>
    <row r="19" spans="1:54" s="1" customFormat="1" ht="12.75">
      <c r="A19" s="1">
        <v>1970.3</v>
      </c>
      <c r="B19" s="3">
        <v>3412.9</v>
      </c>
      <c r="C19" s="3">
        <v>2211.553</v>
      </c>
      <c r="D19" s="3">
        <v>428.617</v>
      </c>
      <c r="E19" s="3">
        <v>837.005</v>
      </c>
      <c r="F19" s="3">
        <v>-64.275</v>
      </c>
      <c r="G19" s="3">
        <v>2489.6</v>
      </c>
      <c r="H19" s="4">
        <f t="shared" si="0"/>
        <v>278.047</v>
      </c>
      <c r="I19" s="3">
        <v>88.83165970437018</v>
      </c>
      <c r="J19" s="3">
        <f t="shared" si="1"/>
        <v>397.28063000000003</v>
      </c>
      <c r="K19" s="3">
        <v>11.640558762342875</v>
      </c>
      <c r="L19" s="3">
        <v>12.558733042280759</v>
      </c>
      <c r="M19" s="3">
        <v>-1.8832957309033376</v>
      </c>
      <c r="N19" s="3">
        <v>0.9651214509654547</v>
      </c>
      <c r="O19" s="4">
        <f t="shared" si="2"/>
        <v>32.93863</v>
      </c>
      <c r="P19" s="4">
        <f t="shared" si="3"/>
        <v>804.06637</v>
      </c>
      <c r="Q19" s="3">
        <v>120.74</v>
      </c>
      <c r="R19" s="3">
        <v>39.03333</v>
      </c>
      <c r="S19" s="3">
        <v>4.088880000000006</v>
      </c>
      <c r="T19" s="3">
        <v>1047.2</v>
      </c>
      <c r="U19" s="3">
        <v>30.683582876732395</v>
      </c>
      <c r="V19" s="3">
        <v>3.675355679101533</v>
      </c>
      <c r="W19" s="3">
        <v>209.9</v>
      </c>
      <c r="X19" s="3">
        <v>3.161844174009798</v>
      </c>
      <c r="Y19" s="3">
        <v>684.0791730328496</v>
      </c>
      <c r="Z19" s="3">
        <v>4.989042401143402</v>
      </c>
      <c r="AA19" s="3">
        <v>7.836667</v>
      </c>
      <c r="AB19" s="3">
        <v>3.8996591259842592</v>
      </c>
      <c r="AC19" s="3">
        <v>8.22</v>
      </c>
      <c r="AD19" s="3">
        <v>4.486975427457969</v>
      </c>
      <c r="AE19" s="3">
        <v>6.9325</v>
      </c>
      <c r="AF19" s="3">
        <v>70.9</v>
      </c>
      <c r="AG19" s="3"/>
      <c r="AH19" s="3">
        <v>71.4</v>
      </c>
      <c r="AI19" s="3">
        <v>85.8</v>
      </c>
      <c r="AJ19" s="3">
        <v>329</v>
      </c>
      <c r="AK19" s="3">
        <v>1072.2346256684493</v>
      </c>
      <c r="AL19" s="3">
        <v>3464.402640638584</v>
      </c>
      <c r="AM19" s="3">
        <v>-1.4866239863242565</v>
      </c>
      <c r="AN19" s="3">
        <v>5.166667</v>
      </c>
      <c r="AO19" s="3">
        <v>15.533333333333331</v>
      </c>
      <c r="AP19" s="3">
        <v>3.766666666666667</v>
      </c>
      <c r="AQ19" s="3">
        <v>4.9</v>
      </c>
      <c r="AR19" s="3">
        <v>4.766666666666667</v>
      </c>
      <c r="AS19" s="3"/>
      <c r="AT19" s="3"/>
      <c r="AU19" s="3">
        <v>4.510978043912184</v>
      </c>
      <c r="AV19" s="3">
        <v>0.805999033557292</v>
      </c>
      <c r="AW19" s="5">
        <f t="shared" si="4"/>
        <v>0.8524943920242833</v>
      </c>
      <c r="AX19" s="5">
        <f t="shared" si="4"/>
        <v>1.915051966055037</v>
      </c>
      <c r="AY19" s="5">
        <f t="shared" si="4"/>
        <v>0.44980120179010097</v>
      </c>
      <c r="AZ19" s="5">
        <f t="shared" si="4"/>
        <v>-0.4476178675422604</v>
      </c>
      <c r="BA19" s="5">
        <f t="shared" si="4"/>
        <v>1.1333631230450614</v>
      </c>
      <c r="BB19" s="5">
        <f t="shared" si="4"/>
        <v>3.424328878407734</v>
      </c>
    </row>
    <row r="20" spans="1:54" s="1" customFormat="1" ht="12.75">
      <c r="A20" s="1">
        <v>1970.4</v>
      </c>
      <c r="B20" s="3">
        <v>3379.554</v>
      </c>
      <c r="C20" s="3">
        <v>2204.632</v>
      </c>
      <c r="D20" s="3">
        <v>407.078</v>
      </c>
      <c r="E20" s="3">
        <v>833.437</v>
      </c>
      <c r="F20" s="3">
        <v>-65.593</v>
      </c>
      <c r="G20" s="3">
        <v>2487</v>
      </c>
      <c r="H20" s="4">
        <f t="shared" si="0"/>
        <v>282.36799999999994</v>
      </c>
      <c r="I20" s="3">
        <v>88.64624045034178</v>
      </c>
      <c r="J20" s="3">
        <f t="shared" si="1"/>
        <v>389.953</v>
      </c>
      <c r="K20" s="3">
        <v>11.538593554060682</v>
      </c>
      <c r="L20" s="3">
        <v>12.045317222331702</v>
      </c>
      <c r="M20" s="3">
        <v>-1.940877405716849</v>
      </c>
      <c r="N20" s="3">
        <v>1.4341537374458286</v>
      </c>
      <c r="O20" s="4">
        <f t="shared" si="2"/>
        <v>48.468</v>
      </c>
      <c r="P20" s="4">
        <f t="shared" si="3"/>
        <v>784.969</v>
      </c>
      <c r="Q20" s="3">
        <v>120.61</v>
      </c>
      <c r="R20" s="3">
        <v>39.6</v>
      </c>
      <c r="S20" s="3">
        <v>3.937007874015741</v>
      </c>
      <c r="T20" s="3">
        <v>1052.3</v>
      </c>
      <c r="U20" s="3">
        <v>31.13724473702743</v>
      </c>
      <c r="V20" s="3">
        <v>3.733024572542032</v>
      </c>
      <c r="W20" s="3">
        <v>213.6667</v>
      </c>
      <c r="X20" s="3">
        <v>3.889788672643646</v>
      </c>
      <c r="Y20" s="3">
        <v>686.2093990799201</v>
      </c>
      <c r="Z20" s="3">
        <v>4.924960230115409</v>
      </c>
      <c r="AA20" s="3">
        <v>6.293334</v>
      </c>
      <c r="AB20" s="3">
        <v>2.9283639081130346</v>
      </c>
      <c r="AC20" s="3">
        <v>7.906667</v>
      </c>
      <c r="AD20" s="3">
        <v>4.072737189194941</v>
      </c>
      <c r="AE20" s="3">
        <v>6.989</v>
      </c>
      <c r="AF20" s="3">
        <v>70.7</v>
      </c>
      <c r="AG20" s="3"/>
      <c r="AH20" s="3">
        <v>71</v>
      </c>
      <c r="AI20" s="3">
        <v>85.7</v>
      </c>
      <c r="AJ20" s="3">
        <v>331</v>
      </c>
      <c r="AK20" s="3">
        <v>1063.035611517628</v>
      </c>
      <c r="AL20" s="3">
        <v>3489.4508740250535</v>
      </c>
      <c r="AM20" s="3">
        <v>-3.149403100731671</v>
      </c>
      <c r="AN20" s="3">
        <v>5.833333</v>
      </c>
      <c r="AO20" s="3">
        <v>17.066666666666666</v>
      </c>
      <c r="AP20" s="3">
        <v>4.3</v>
      </c>
      <c r="AQ20" s="3">
        <v>5.5</v>
      </c>
      <c r="AR20" s="3">
        <v>5.4</v>
      </c>
      <c r="AS20" s="3"/>
      <c r="AT20" s="3"/>
      <c r="AU20" s="3">
        <v>3.777120315581839</v>
      </c>
      <c r="AV20" s="3">
        <v>0.04250887624410726</v>
      </c>
      <c r="AW20" s="5">
        <f t="shared" si="4"/>
        <v>-0.31294750792767445</v>
      </c>
      <c r="AX20" s="5">
        <f t="shared" si="4"/>
        <v>-5.025232316963635</v>
      </c>
      <c r="AY20" s="5">
        <f t="shared" si="4"/>
        <v>-0.42628180237871405</v>
      </c>
      <c r="AZ20" s="5">
        <f t="shared" si="4"/>
        <v>2.0505639828860334</v>
      </c>
      <c r="BA20" s="5">
        <f t="shared" si="4"/>
        <v>-0.1044344473007719</v>
      </c>
      <c r="BB20" s="5">
        <f t="shared" si="4"/>
        <v>1.5540538110462965</v>
      </c>
    </row>
    <row r="21" spans="1:54" s="1" customFormat="1" ht="12.75">
      <c r="A21" s="1">
        <v>1971.1</v>
      </c>
      <c r="B21" s="3">
        <v>3471.535</v>
      </c>
      <c r="C21" s="3">
        <v>2246.451</v>
      </c>
      <c r="D21" s="3">
        <v>457.666</v>
      </c>
      <c r="E21" s="3">
        <v>831.6939999999998</v>
      </c>
      <c r="F21" s="3">
        <v>-64.276</v>
      </c>
      <c r="G21" s="3">
        <v>2531.7</v>
      </c>
      <c r="H21" s="4">
        <f t="shared" si="0"/>
        <v>285.2489999999998</v>
      </c>
      <c r="I21" s="3">
        <v>88.73290674250505</v>
      </c>
      <c r="J21" s="3">
        <f t="shared" si="1"/>
        <v>435.34547</v>
      </c>
      <c r="K21" s="3">
        <v>12.540431538210044</v>
      </c>
      <c r="L21" s="3">
        <v>13.183390056559995</v>
      </c>
      <c r="M21" s="3">
        <v>-1.8515152518986557</v>
      </c>
      <c r="N21" s="3">
        <v>1.208556733548704</v>
      </c>
      <c r="O21" s="4">
        <f t="shared" si="2"/>
        <v>41.95547</v>
      </c>
      <c r="P21" s="4">
        <f t="shared" si="3"/>
        <v>789.7385299999999</v>
      </c>
      <c r="Q21" s="3">
        <v>120.27</v>
      </c>
      <c r="R21" s="3">
        <v>39.93333</v>
      </c>
      <c r="S21" s="3">
        <v>3.364970091886965</v>
      </c>
      <c r="T21" s="3">
        <v>1096.7</v>
      </c>
      <c r="U21" s="3">
        <v>31.59121253278449</v>
      </c>
      <c r="V21" s="3">
        <v>3.833929810805059</v>
      </c>
      <c r="W21" s="3">
        <v>217.2333</v>
      </c>
      <c r="X21" s="3">
        <v>4.8760870415331725</v>
      </c>
      <c r="Y21" s="3">
        <v>687.6383734070394</v>
      </c>
      <c r="Z21" s="3">
        <v>5.048489343024297</v>
      </c>
      <c r="AA21" s="3">
        <v>4.59</v>
      </c>
      <c r="AB21" s="3">
        <v>1.34490151621704</v>
      </c>
      <c r="AC21" s="3">
        <v>7.216667</v>
      </c>
      <c r="AD21" s="3">
        <v>2.9660977895916165</v>
      </c>
      <c r="AE21" s="3">
        <v>7.0505</v>
      </c>
      <c r="AF21" s="3">
        <v>70.8</v>
      </c>
      <c r="AG21" s="3"/>
      <c r="AH21" s="3">
        <v>73.1</v>
      </c>
      <c r="AI21" s="3">
        <v>86.6</v>
      </c>
      <c r="AJ21" s="3">
        <v>338</v>
      </c>
      <c r="AK21" s="3">
        <v>1069.917780614571</v>
      </c>
      <c r="AL21" s="3">
        <v>3514.7190117910527</v>
      </c>
      <c r="AM21" s="3">
        <v>-1.2286618545090144</v>
      </c>
      <c r="AN21" s="3">
        <v>5.933333</v>
      </c>
      <c r="AO21" s="3">
        <v>16.666666666666668</v>
      </c>
      <c r="AP21" s="3">
        <v>4.366666666666667</v>
      </c>
      <c r="AQ21" s="3">
        <v>5.766666666666667</v>
      </c>
      <c r="AR21" s="3">
        <v>5.433333333333334</v>
      </c>
      <c r="AS21" s="3"/>
      <c r="AT21" s="3"/>
      <c r="AU21" s="3">
        <v>6.579203109815368</v>
      </c>
      <c r="AV21" s="3">
        <v>2.6439077322917726</v>
      </c>
      <c r="AW21" s="5">
        <f t="shared" si="4"/>
        <v>1.8968698630882574</v>
      </c>
      <c r="AX21" s="5">
        <f t="shared" si="4"/>
        <v>12.427102422631542</v>
      </c>
      <c r="AY21" s="5">
        <f t="shared" si="4"/>
        <v>-0.20913398373244574</v>
      </c>
      <c r="AZ21" s="5">
        <f t="shared" si="4"/>
        <v>-2.0078362020337637</v>
      </c>
      <c r="BA21" s="5">
        <f t="shared" si="4"/>
        <v>1.7973462002412566</v>
      </c>
      <c r="BB21" s="5">
        <f t="shared" si="4"/>
        <v>1.0202997506799205</v>
      </c>
    </row>
    <row r="22" spans="1:54" s="1" customFormat="1" ht="12.75">
      <c r="A22" s="1">
        <v>1971.2</v>
      </c>
      <c r="B22" s="3">
        <v>3491.33</v>
      </c>
      <c r="C22" s="3">
        <v>2266.495</v>
      </c>
      <c r="D22" s="3">
        <v>473.182</v>
      </c>
      <c r="E22" s="3">
        <v>833.1320000000001</v>
      </c>
      <c r="F22" s="3">
        <v>-81.479</v>
      </c>
      <c r="G22" s="3">
        <v>2563.3</v>
      </c>
      <c r="H22" s="4">
        <f t="shared" si="0"/>
        <v>296.8050000000003</v>
      </c>
      <c r="I22" s="3">
        <v>88.42098076698007</v>
      </c>
      <c r="J22" s="3">
        <f t="shared" si="1"/>
        <v>439.9438100000001</v>
      </c>
      <c r="K22" s="3">
        <v>12.601037713421535</v>
      </c>
      <c r="L22" s="3">
        <v>13.553058576531008</v>
      </c>
      <c r="M22" s="3">
        <v>-2.3337524668249636</v>
      </c>
      <c r="N22" s="3">
        <v>1.3817316037154896</v>
      </c>
      <c r="O22" s="4">
        <f t="shared" si="2"/>
        <v>48.24081</v>
      </c>
      <c r="P22" s="4">
        <f t="shared" si="3"/>
        <v>784.89119</v>
      </c>
      <c r="Q22" s="3">
        <v>119.6333</v>
      </c>
      <c r="R22" s="3">
        <v>40.3</v>
      </c>
      <c r="S22" s="3">
        <v>3.24509848378296</v>
      </c>
      <c r="T22" s="3">
        <v>1116.8</v>
      </c>
      <c r="U22" s="3">
        <v>31.98780980314092</v>
      </c>
      <c r="V22" s="3">
        <v>4.250569210408384</v>
      </c>
      <c r="W22" s="3">
        <v>221.8333</v>
      </c>
      <c r="X22" s="3">
        <v>5.685231062410678</v>
      </c>
      <c r="Y22" s="3">
        <v>693.493244349033</v>
      </c>
      <c r="Z22" s="3">
        <v>5.0344109743667875</v>
      </c>
      <c r="AA22" s="3">
        <v>5.04</v>
      </c>
      <c r="AB22" s="3">
        <v>2.26222222222221</v>
      </c>
      <c r="AC22" s="3">
        <v>7.473333</v>
      </c>
      <c r="AD22" s="3">
        <v>3.549036588326156</v>
      </c>
      <c r="AE22" s="3">
        <v>7.112</v>
      </c>
      <c r="AF22" s="3">
        <v>71.1</v>
      </c>
      <c r="AG22" s="3"/>
      <c r="AH22" s="3">
        <v>73.2</v>
      </c>
      <c r="AI22" s="3">
        <v>86.8</v>
      </c>
      <c r="AJ22" s="3">
        <v>345</v>
      </c>
      <c r="AK22" s="3">
        <v>1078.535861389685</v>
      </c>
      <c r="AL22" s="3">
        <v>3540.2068801094715</v>
      </c>
      <c r="AM22" s="3">
        <v>-1.380622143414404</v>
      </c>
      <c r="AN22" s="3">
        <v>5.9</v>
      </c>
      <c r="AO22" s="3">
        <v>16.933333333333334</v>
      </c>
      <c r="AP22" s="3">
        <v>4.333333333333333</v>
      </c>
      <c r="AQ22" s="3">
        <v>5.8</v>
      </c>
      <c r="AR22" s="3">
        <v>5.433333333333334</v>
      </c>
      <c r="AS22" s="3"/>
      <c r="AT22" s="3"/>
      <c r="AU22" s="3">
        <v>6.646294881588988</v>
      </c>
      <c r="AV22" s="3">
        <v>2.2980456503266966</v>
      </c>
      <c r="AW22" s="5">
        <f t="shared" si="4"/>
        <v>0.8922518229865561</v>
      </c>
      <c r="AX22" s="5">
        <f t="shared" si="4"/>
        <v>3.390245288048499</v>
      </c>
      <c r="AY22" s="5">
        <f t="shared" si="4"/>
        <v>0.17290012913406816</v>
      </c>
      <c r="AZ22" s="5">
        <f t="shared" si="4"/>
        <v>26.76426660028628</v>
      </c>
      <c r="BA22" s="5">
        <f t="shared" si="4"/>
        <v>1.2481731642769889</v>
      </c>
      <c r="BB22" s="5">
        <f t="shared" si="4"/>
        <v>4.051197374925253</v>
      </c>
    </row>
    <row r="23" spans="1:54" s="1" customFormat="1" ht="12.75">
      <c r="A23" s="1">
        <v>1971.3</v>
      </c>
      <c r="B23" s="3">
        <v>3513.997</v>
      </c>
      <c r="C23" s="3">
        <v>2283.88</v>
      </c>
      <c r="D23" s="3">
        <v>476.549</v>
      </c>
      <c r="E23" s="3">
        <v>831.6209999999998</v>
      </c>
      <c r="F23" s="3">
        <v>-78.053</v>
      </c>
      <c r="G23" s="3">
        <v>2571.5</v>
      </c>
      <c r="H23" s="4">
        <f t="shared" si="0"/>
        <v>287.6199999999999</v>
      </c>
      <c r="I23" s="3">
        <v>88.81508846976473</v>
      </c>
      <c r="J23" s="3">
        <f t="shared" si="1"/>
        <v>444.56535999999994</v>
      </c>
      <c r="K23" s="3">
        <v>12.651273179800665</v>
      </c>
      <c r="L23" s="3">
        <v>13.561451532257994</v>
      </c>
      <c r="M23" s="3">
        <v>-2.2212028069460503</v>
      </c>
      <c r="N23" s="3">
        <v>1.3110244544887206</v>
      </c>
      <c r="O23" s="4">
        <f t="shared" si="2"/>
        <v>46.06936</v>
      </c>
      <c r="P23" s="4">
        <f t="shared" si="3"/>
        <v>785.5516399999998</v>
      </c>
      <c r="Q23" s="3">
        <v>117.5267</v>
      </c>
      <c r="R23" s="3">
        <v>40.7</v>
      </c>
      <c r="S23" s="3">
        <v>2.77777777777779</v>
      </c>
      <c r="T23" s="3">
        <v>1137.1</v>
      </c>
      <c r="U23" s="3">
        <v>32.3591625149367</v>
      </c>
      <c r="V23" s="3">
        <v>3.9242964116738444</v>
      </c>
      <c r="W23" s="3">
        <v>225.6667</v>
      </c>
      <c r="X23" s="3">
        <v>5.616223772820006</v>
      </c>
      <c r="Y23" s="3">
        <v>697.3811509980651</v>
      </c>
      <c r="Z23" s="3">
        <v>5.0388471139073685</v>
      </c>
      <c r="AA23" s="3">
        <v>5.743333</v>
      </c>
      <c r="AB23" s="3">
        <v>3.0722058989042393</v>
      </c>
      <c r="AC23" s="3">
        <v>7.556667</v>
      </c>
      <c r="AD23" s="3">
        <v>4.165611754878889</v>
      </c>
      <c r="AE23" s="3">
        <v>7.1735</v>
      </c>
      <c r="AF23" s="3">
        <v>71.5</v>
      </c>
      <c r="AG23" s="3"/>
      <c r="AH23" s="3">
        <v>74</v>
      </c>
      <c r="AI23" s="3">
        <v>87.6</v>
      </c>
      <c r="AJ23" s="3">
        <v>352</v>
      </c>
      <c r="AK23" s="3">
        <v>1087.7908222671708</v>
      </c>
      <c r="AL23" s="3">
        <v>3565.9142605567654</v>
      </c>
      <c r="AM23" s="3">
        <v>-1.4559312637163468</v>
      </c>
      <c r="AN23" s="3">
        <v>6.033333</v>
      </c>
      <c r="AO23" s="3">
        <v>17.066666666666666</v>
      </c>
      <c r="AP23" s="3">
        <v>4.4</v>
      </c>
      <c r="AQ23" s="3">
        <v>5.733333333333333</v>
      </c>
      <c r="AR23" s="3">
        <v>5.5</v>
      </c>
      <c r="AS23" s="3"/>
      <c r="AT23" s="3"/>
      <c r="AU23" s="3">
        <v>8.058538439608466</v>
      </c>
      <c r="AV23" s="3">
        <v>3.9781284749407675</v>
      </c>
      <c r="AW23" s="5">
        <f t="shared" si="4"/>
        <v>0.7670433863741222</v>
      </c>
      <c r="AX23" s="5">
        <f t="shared" si="4"/>
        <v>0.7115655286972</v>
      </c>
      <c r="AY23" s="5">
        <f t="shared" si="4"/>
        <v>-0.18136381749834785</v>
      </c>
      <c r="AZ23" s="5">
        <f t="shared" si="4"/>
        <v>-4.204764417825457</v>
      </c>
      <c r="BA23" s="5">
        <f t="shared" si="4"/>
        <v>0.3199001287402803</v>
      </c>
      <c r="BB23" s="5">
        <f t="shared" si="4"/>
        <v>-3.0946244167047054</v>
      </c>
    </row>
    <row r="24" spans="1:54" s="1" customFormat="1" ht="12.75">
      <c r="A24" s="1">
        <v>1971.4</v>
      </c>
      <c r="B24" s="3">
        <v>3523.614</v>
      </c>
      <c r="C24" s="3">
        <v>2321.099</v>
      </c>
      <c r="D24" s="3">
        <v>462.306</v>
      </c>
      <c r="E24" s="3">
        <v>819.7269999999999</v>
      </c>
      <c r="F24" s="3">
        <v>-79.518</v>
      </c>
      <c r="G24" s="3">
        <v>2589.7</v>
      </c>
      <c r="H24" s="4">
        <f t="shared" si="0"/>
        <v>268.60099999999966</v>
      </c>
      <c r="I24" s="3">
        <v>89.62810364134843</v>
      </c>
      <c r="J24" s="3">
        <f t="shared" si="1"/>
        <v>422.12074</v>
      </c>
      <c r="K24" s="3">
        <v>11.979766796249532</v>
      </c>
      <c r="L24" s="3">
        <v>13.120222589648014</v>
      </c>
      <c r="M24" s="3">
        <v>-2.256717109195275</v>
      </c>
      <c r="N24" s="3">
        <v>1.1162613157967929</v>
      </c>
      <c r="O24" s="4">
        <f t="shared" si="2"/>
        <v>39.33274000000001</v>
      </c>
      <c r="P24" s="4">
        <f t="shared" si="3"/>
        <v>780.3942599999998</v>
      </c>
      <c r="Q24" s="3">
        <v>113.8033</v>
      </c>
      <c r="R24" s="3">
        <v>41</v>
      </c>
      <c r="S24" s="3">
        <v>2.6711271010957605</v>
      </c>
      <c r="T24" s="3">
        <v>1150.9</v>
      </c>
      <c r="U24" s="3">
        <v>32.662488002374836</v>
      </c>
      <c r="V24" s="3">
        <v>3.3910552451211107</v>
      </c>
      <c r="W24" s="3">
        <v>227.7667</v>
      </c>
      <c r="X24" s="3">
        <v>4.848888268971652</v>
      </c>
      <c r="Y24" s="3">
        <v>697.3342018018941</v>
      </c>
      <c r="Z24" s="3">
        <v>5.052977454562059</v>
      </c>
      <c r="AA24" s="3">
        <v>5.063334</v>
      </c>
      <c r="AB24" s="3">
        <v>2.4992397071960246</v>
      </c>
      <c r="AC24" s="3">
        <v>7.3</v>
      </c>
      <c r="AD24" s="3">
        <v>3.778675599914254</v>
      </c>
      <c r="AE24" s="3">
        <v>7.235</v>
      </c>
      <c r="AF24" s="3">
        <v>71.8</v>
      </c>
      <c r="AG24" s="3"/>
      <c r="AH24" s="3">
        <v>73.2</v>
      </c>
      <c r="AI24" s="3">
        <v>87.5</v>
      </c>
      <c r="AJ24" s="3">
        <v>355</v>
      </c>
      <c r="AK24" s="3">
        <v>1086.8737249109392</v>
      </c>
      <c r="AL24" s="3">
        <v>3591.8408889118964</v>
      </c>
      <c r="AM24" s="3">
        <v>-1.899496414847175</v>
      </c>
      <c r="AN24" s="3">
        <v>5.933333</v>
      </c>
      <c r="AO24" s="3">
        <v>16.9</v>
      </c>
      <c r="AP24" s="3">
        <v>4.4</v>
      </c>
      <c r="AQ24" s="3">
        <v>5.733333333333333</v>
      </c>
      <c r="AR24" s="3">
        <v>5.466666666666666</v>
      </c>
      <c r="AS24" s="3"/>
      <c r="AT24" s="3"/>
      <c r="AU24" s="3">
        <v>4.94209902434577</v>
      </c>
      <c r="AV24" s="3">
        <v>1.5001721140648128</v>
      </c>
      <c r="AW24" s="5">
        <f t="shared" si="4"/>
        <v>1.6296390353258472</v>
      </c>
      <c r="AX24" s="5">
        <f t="shared" si="4"/>
        <v>-2.988779747727932</v>
      </c>
      <c r="AY24" s="5">
        <f t="shared" si="4"/>
        <v>-1.4302188136182115</v>
      </c>
      <c r="AZ24" s="5">
        <f t="shared" si="4"/>
        <v>1.8769297784838601</v>
      </c>
      <c r="BA24" s="5">
        <f t="shared" si="4"/>
        <v>0.7077581178300596</v>
      </c>
      <c r="BB24" s="5">
        <f t="shared" si="4"/>
        <v>-6.6125443293235</v>
      </c>
    </row>
    <row r="25" spans="1:54" s="1" customFormat="1" ht="12.75">
      <c r="A25" s="1">
        <v>1972.1</v>
      </c>
      <c r="B25" s="3">
        <v>3593.926</v>
      </c>
      <c r="C25" s="3">
        <v>2352.03</v>
      </c>
      <c r="D25" s="3">
        <v>493.883</v>
      </c>
      <c r="E25" s="3">
        <v>843.62</v>
      </c>
      <c r="F25" s="3">
        <v>-95.607</v>
      </c>
      <c r="G25" s="3">
        <v>2598.9</v>
      </c>
      <c r="H25" s="4">
        <f t="shared" si="0"/>
        <v>246.8699999999999</v>
      </c>
      <c r="I25" s="3">
        <v>90.50098118434722</v>
      </c>
      <c r="J25" s="3">
        <f t="shared" si="1"/>
        <v>413.77000999999996</v>
      </c>
      <c r="K25" s="3">
        <v>11.513036439815398</v>
      </c>
      <c r="L25" s="3">
        <v>13.742158297082353</v>
      </c>
      <c r="M25" s="3">
        <v>-2.660238413367443</v>
      </c>
      <c r="N25" s="3">
        <v>0.43111655610048727</v>
      </c>
      <c r="O25" s="4">
        <f t="shared" si="2"/>
        <v>15.494009999999998</v>
      </c>
      <c r="P25" s="4">
        <f t="shared" si="3"/>
        <v>828.12599</v>
      </c>
      <c r="Q25" s="3">
        <v>109.19</v>
      </c>
      <c r="R25" s="3">
        <v>41.33333</v>
      </c>
      <c r="S25" s="3">
        <v>2.5640942928039756</v>
      </c>
      <c r="T25" s="3">
        <v>1190.1</v>
      </c>
      <c r="U25" s="3">
        <v>33.114204354791944</v>
      </c>
      <c r="V25" s="3">
        <v>3.5213244000857458</v>
      </c>
      <c r="W25" s="3">
        <v>232.2333</v>
      </c>
      <c r="X25" s="3">
        <v>4.688205062089423</v>
      </c>
      <c r="Y25" s="3">
        <v>701.3102217761533</v>
      </c>
      <c r="Z25" s="3">
        <v>5.124588075870256</v>
      </c>
      <c r="AA25" s="3">
        <v>4.056667</v>
      </c>
      <c r="AB25" s="3">
        <v>1.845364788697787</v>
      </c>
      <c r="AC25" s="3">
        <v>7.233333</v>
      </c>
      <c r="AD25" s="3">
        <v>4.385075603842095</v>
      </c>
      <c r="AE25" s="3">
        <v>7.30525</v>
      </c>
      <c r="AF25" s="3">
        <v>72.8</v>
      </c>
      <c r="AG25" s="3"/>
      <c r="AH25" s="3">
        <v>74.2</v>
      </c>
      <c r="AI25" s="3">
        <v>88.8</v>
      </c>
      <c r="AJ25" s="3">
        <v>362</v>
      </c>
      <c r="AK25" s="3">
        <v>1093.186465002941</v>
      </c>
      <c r="AL25" s="3">
        <v>3617.986453945763</v>
      </c>
      <c r="AM25" s="3">
        <v>-0.665023328639688</v>
      </c>
      <c r="AN25" s="3">
        <v>5.766667</v>
      </c>
      <c r="AO25" s="3">
        <v>17.366666666666664</v>
      </c>
      <c r="AP25" s="3">
        <v>4.2</v>
      </c>
      <c r="AQ25" s="3">
        <v>5.366666666666667</v>
      </c>
      <c r="AR25" s="3">
        <v>5.166666666666667</v>
      </c>
      <c r="AS25" s="3">
        <v>11.033333333333331</v>
      </c>
      <c r="AT25" s="3"/>
      <c r="AU25" s="3">
        <v>6.5633954154727725</v>
      </c>
      <c r="AV25" s="3">
        <v>2.9385936018651915</v>
      </c>
      <c r="AW25" s="5">
        <f t="shared" si="4"/>
        <v>1.3326014961016375</v>
      </c>
      <c r="AX25" s="5">
        <f t="shared" si="4"/>
        <v>6.830324503683705</v>
      </c>
      <c r="AY25" s="5">
        <f t="shared" si="4"/>
        <v>2.9147508865756677</v>
      </c>
      <c r="AZ25" s="5">
        <f t="shared" si="4"/>
        <v>20.23315475741341</v>
      </c>
      <c r="BA25" s="5">
        <f t="shared" si="4"/>
        <v>0.35525350426690583</v>
      </c>
      <c r="BB25" s="5">
        <f t="shared" si="4"/>
        <v>-8.09043897826136</v>
      </c>
    </row>
    <row r="26" spans="1:54" s="1" customFormat="1" ht="12.75">
      <c r="A26" s="1">
        <v>1972.2</v>
      </c>
      <c r="B26" s="3">
        <v>3676.29</v>
      </c>
      <c r="C26" s="3">
        <v>2394.861</v>
      </c>
      <c r="D26" s="3">
        <v>523.856</v>
      </c>
      <c r="E26" s="3">
        <v>845.8910000000001</v>
      </c>
      <c r="F26" s="3">
        <v>-88.318</v>
      </c>
      <c r="G26" s="3">
        <v>2629.1</v>
      </c>
      <c r="H26" s="4">
        <f t="shared" si="0"/>
        <v>234.23900000000003</v>
      </c>
      <c r="I26" s="3">
        <v>91.09052527480887</v>
      </c>
      <c r="J26" s="3">
        <f t="shared" si="1"/>
        <v>444.20856499999996</v>
      </c>
      <c r="K26" s="3">
        <v>12.083066488225901</v>
      </c>
      <c r="L26" s="3">
        <v>14.249583139523812</v>
      </c>
      <c r="M26" s="3">
        <v>-2.402367604296723</v>
      </c>
      <c r="N26" s="3">
        <v>0.23585095299881131</v>
      </c>
      <c r="O26" s="4">
        <f t="shared" si="2"/>
        <v>8.670565</v>
      </c>
      <c r="P26" s="4">
        <f t="shared" si="3"/>
        <v>837.2204350000001</v>
      </c>
      <c r="Q26" s="3">
        <v>108.3967</v>
      </c>
      <c r="R26" s="3">
        <v>41.6</v>
      </c>
      <c r="S26" s="3">
        <v>2.211302211302213</v>
      </c>
      <c r="T26" s="3">
        <v>1223.5</v>
      </c>
      <c r="U26" s="3">
        <v>33.28083475460314</v>
      </c>
      <c r="V26" s="3">
        <v>2.848257396157905</v>
      </c>
      <c r="W26" s="3">
        <v>236</v>
      </c>
      <c r="X26" s="3">
        <v>4.5790096633663735</v>
      </c>
      <c r="Y26" s="3">
        <v>709.1168287699224</v>
      </c>
      <c r="Z26" s="3">
        <v>5.184322033898305</v>
      </c>
      <c r="AA26" s="3">
        <v>4.576667</v>
      </c>
      <c r="AB26" s="3">
        <v>2.3002523658536598</v>
      </c>
      <c r="AC26" s="3">
        <v>7.276667</v>
      </c>
      <c r="AD26" s="3">
        <v>4.424695817354337</v>
      </c>
      <c r="AE26" s="3">
        <v>7.3755</v>
      </c>
      <c r="AF26" s="3">
        <v>73.7</v>
      </c>
      <c r="AG26" s="3"/>
      <c r="AH26" s="3">
        <v>75.8</v>
      </c>
      <c r="AI26" s="3">
        <v>89.3</v>
      </c>
      <c r="AJ26" s="3">
        <v>367</v>
      </c>
      <c r="AK26" s="3">
        <v>1102.7367633837353</v>
      </c>
      <c r="AL26" s="3">
        <v>3644.350596201692</v>
      </c>
      <c r="AM26" s="3">
        <v>0.8764086482677221</v>
      </c>
      <c r="AN26" s="3">
        <v>5.7</v>
      </c>
      <c r="AO26" s="3">
        <v>15.9</v>
      </c>
      <c r="AP26" s="3">
        <v>4.066666666666666</v>
      </c>
      <c r="AQ26" s="3">
        <v>5.566666666666667</v>
      </c>
      <c r="AR26" s="3">
        <v>5.166666666666666</v>
      </c>
      <c r="AS26" s="3">
        <v>10.066666666666666</v>
      </c>
      <c r="AT26" s="3"/>
      <c r="AU26" s="3">
        <v>7.598276316946628</v>
      </c>
      <c r="AV26" s="3">
        <v>4.618472924137396</v>
      </c>
      <c r="AW26" s="5">
        <f t="shared" si="4"/>
        <v>1.8210226910370997</v>
      </c>
      <c r="AX26" s="5">
        <f t="shared" si="4"/>
        <v>6.068846265208561</v>
      </c>
      <c r="AY26" s="5">
        <f t="shared" si="4"/>
        <v>0.2691970318389858</v>
      </c>
      <c r="AZ26" s="5">
        <f t="shared" si="4"/>
        <v>-7.623918750719094</v>
      </c>
      <c r="BA26" s="5">
        <f t="shared" si="4"/>
        <v>1.1620300896532987</v>
      </c>
      <c r="BB26" s="5">
        <f t="shared" si="4"/>
        <v>-5.116458054846628</v>
      </c>
    </row>
    <row r="27" spans="1:54" s="1" customFormat="1" ht="12.75">
      <c r="A27" s="1">
        <v>1972.3</v>
      </c>
      <c r="B27" s="3">
        <v>3713.757</v>
      </c>
      <c r="C27" s="3">
        <v>2430.602</v>
      </c>
      <c r="D27" s="3">
        <v>532.227</v>
      </c>
      <c r="E27" s="3">
        <v>836.6490000000002</v>
      </c>
      <c r="F27" s="3">
        <v>-85.721</v>
      </c>
      <c r="G27" s="3">
        <v>2695.6</v>
      </c>
      <c r="H27" s="4">
        <f t="shared" si="0"/>
        <v>264.99800000000005</v>
      </c>
      <c r="I27" s="3">
        <v>90.16923875945986</v>
      </c>
      <c r="J27" s="3">
        <f t="shared" si="1"/>
        <v>448.00568999999996</v>
      </c>
      <c r="K27" s="3">
        <v>12.063408833695902</v>
      </c>
      <c r="L27" s="3">
        <v>14.331228456789175</v>
      </c>
      <c r="M27" s="3">
        <v>-2.3082016405489103</v>
      </c>
      <c r="N27" s="3">
        <v>0.04038201745563859</v>
      </c>
      <c r="O27" s="4">
        <f t="shared" si="2"/>
        <v>1.49969</v>
      </c>
      <c r="P27" s="4">
        <f t="shared" si="3"/>
        <v>835.1493100000002</v>
      </c>
      <c r="Q27" s="3">
        <v>108.8567</v>
      </c>
      <c r="R27" s="3">
        <v>41.93333</v>
      </c>
      <c r="S27" s="3">
        <v>2.27641463414634</v>
      </c>
      <c r="T27" s="3">
        <v>1247.6</v>
      </c>
      <c r="U27" s="3">
        <v>33.594012747737665</v>
      </c>
      <c r="V27" s="3">
        <v>2.851971182645663</v>
      </c>
      <c r="W27" s="3">
        <v>240.9333</v>
      </c>
      <c r="X27" s="3">
        <v>5.780739677924829</v>
      </c>
      <c r="Y27" s="3">
        <v>717.191190612456</v>
      </c>
      <c r="Z27" s="3">
        <v>5.178196621222554</v>
      </c>
      <c r="AA27" s="3">
        <v>4.933333</v>
      </c>
      <c r="AB27" s="3">
        <v>2.4333166693535073</v>
      </c>
      <c r="AC27" s="3">
        <v>7.206666</v>
      </c>
      <c r="AD27" s="3">
        <v>4.239745873758643</v>
      </c>
      <c r="AE27" s="3">
        <v>7.44575</v>
      </c>
      <c r="AF27" s="3">
        <v>74.1</v>
      </c>
      <c r="AG27" s="3"/>
      <c r="AH27" s="3">
        <v>76.1</v>
      </c>
      <c r="AI27" s="3">
        <v>89.7</v>
      </c>
      <c r="AJ27" s="3">
        <v>377</v>
      </c>
      <c r="AK27" s="3">
        <v>1122.22378085925</v>
      </c>
      <c r="AL27" s="3">
        <v>3670.932906767193</v>
      </c>
      <c r="AM27" s="3">
        <v>1.1665724849904764</v>
      </c>
      <c r="AN27" s="3">
        <v>5.566667</v>
      </c>
      <c r="AO27" s="3">
        <v>16.133333333333336</v>
      </c>
      <c r="AP27" s="3">
        <v>3.9</v>
      </c>
      <c r="AQ27" s="3">
        <v>5.6</v>
      </c>
      <c r="AR27" s="3">
        <v>5.066666666666666</v>
      </c>
      <c r="AS27" s="3">
        <v>10.5</v>
      </c>
      <c r="AT27" s="3"/>
      <c r="AU27" s="3">
        <v>8.402120079937415</v>
      </c>
      <c r="AV27" s="3">
        <v>5.396249418920451</v>
      </c>
      <c r="AW27" s="5">
        <f t="shared" si="4"/>
        <v>1.4924039432768765</v>
      </c>
      <c r="AX27" s="5">
        <f t="shared" si="4"/>
        <v>1.5979582175254192</v>
      </c>
      <c r="AY27" s="5">
        <f t="shared" si="4"/>
        <v>-1.0925757573966188</v>
      </c>
      <c r="AZ27" s="5">
        <f t="shared" si="4"/>
        <v>-2.9405104282252736</v>
      </c>
      <c r="BA27" s="5">
        <f t="shared" si="4"/>
        <v>2.5293826784831275</v>
      </c>
      <c r="BB27" s="5">
        <f t="shared" si="4"/>
        <v>13.131459748376662</v>
      </c>
    </row>
    <row r="28" spans="1:54" s="1" customFormat="1" ht="12.75">
      <c r="A28" s="1">
        <v>1972.4</v>
      </c>
      <c r="B28" s="3">
        <v>3777.201</v>
      </c>
      <c r="C28" s="3">
        <v>2486.051</v>
      </c>
      <c r="D28" s="3">
        <v>538.305</v>
      </c>
      <c r="E28" s="3">
        <v>838.9820000000002</v>
      </c>
      <c r="F28" s="3">
        <v>-86.137</v>
      </c>
      <c r="G28" s="3">
        <v>2799.4</v>
      </c>
      <c r="H28" s="4">
        <f t="shared" si="0"/>
        <v>313.34900000000016</v>
      </c>
      <c r="I28" s="3">
        <v>88.80656569264842</v>
      </c>
      <c r="J28" s="3">
        <f t="shared" si="1"/>
        <v>455.5507299999999</v>
      </c>
      <c r="K28" s="3">
        <v>12.060537154363772</v>
      </c>
      <c r="L28" s="3">
        <v>14.251425857400756</v>
      </c>
      <c r="M28" s="3">
        <v>-2.280445229152486</v>
      </c>
      <c r="N28" s="3">
        <v>0.08955652611550194</v>
      </c>
      <c r="O28" s="4">
        <f t="shared" si="2"/>
        <v>3.3827300000000005</v>
      </c>
      <c r="P28" s="4">
        <f t="shared" si="3"/>
        <v>835.5992700000002</v>
      </c>
      <c r="Q28" s="3">
        <v>109.83</v>
      </c>
      <c r="R28" s="3">
        <v>42.36667</v>
      </c>
      <c r="S28" s="3">
        <v>2.500016330646493</v>
      </c>
      <c r="T28" s="3">
        <v>1287.9</v>
      </c>
      <c r="U28" s="3">
        <v>34.09667634843896</v>
      </c>
      <c r="V28" s="3">
        <v>2.966920126241357</v>
      </c>
      <c r="W28" s="3">
        <v>246.8667</v>
      </c>
      <c r="X28" s="3">
        <v>6.301163528227871</v>
      </c>
      <c r="Y28" s="3">
        <v>724.0198354737946</v>
      </c>
      <c r="Z28" s="3">
        <v>5.216985522956317</v>
      </c>
      <c r="AA28" s="3">
        <v>5.333333</v>
      </c>
      <c r="AB28" s="3">
        <v>1.8878281923076985</v>
      </c>
      <c r="AC28" s="3">
        <v>7.136667</v>
      </c>
      <c r="AD28" s="3">
        <v>3.4980008471632997</v>
      </c>
      <c r="AE28" s="3">
        <v>7.516</v>
      </c>
      <c r="AF28" s="3">
        <v>75.2</v>
      </c>
      <c r="AG28" s="3"/>
      <c r="AH28" s="3">
        <v>77</v>
      </c>
      <c r="AI28" s="3">
        <v>90.7</v>
      </c>
      <c r="AJ28" s="3">
        <v>380</v>
      </c>
      <c r="AK28" s="3">
        <v>1114.4781271837876</v>
      </c>
      <c r="AL28" s="3">
        <v>3697.73292603745</v>
      </c>
      <c r="AM28" s="3">
        <v>2.1491025866951765</v>
      </c>
      <c r="AN28" s="3">
        <v>5.366667</v>
      </c>
      <c r="AO28" s="3">
        <v>15.7</v>
      </c>
      <c r="AP28" s="3">
        <v>3.6666666666666665</v>
      </c>
      <c r="AQ28" s="3">
        <v>5.233333333333333</v>
      </c>
      <c r="AR28" s="3">
        <v>4.8</v>
      </c>
      <c r="AS28" s="3">
        <v>10</v>
      </c>
      <c r="AT28" s="3"/>
      <c r="AU28" s="3">
        <v>8.21779682379633</v>
      </c>
      <c r="AV28" s="3">
        <v>5.099576340748246</v>
      </c>
      <c r="AW28" s="5">
        <f t="shared" si="4"/>
        <v>2.281286693584561</v>
      </c>
      <c r="AX28" s="5">
        <f t="shared" si="4"/>
        <v>1.141993923645357</v>
      </c>
      <c r="AY28" s="5">
        <f t="shared" si="4"/>
        <v>0.27885050959242097</v>
      </c>
      <c r="AZ28" s="5">
        <f t="shared" si="4"/>
        <v>0.48529531853338526</v>
      </c>
      <c r="BA28" s="5">
        <f t="shared" si="4"/>
        <v>3.8507196913488695</v>
      </c>
      <c r="BB28" s="5">
        <f t="shared" si="4"/>
        <v>18.245798081495003</v>
      </c>
    </row>
    <row r="29" spans="1:54" s="1" customFormat="1" ht="12.75">
      <c r="A29" s="1">
        <v>1973.1</v>
      </c>
      <c r="B29" s="3">
        <v>3876.862</v>
      </c>
      <c r="C29" s="3">
        <v>2530.358</v>
      </c>
      <c r="D29" s="3">
        <v>575.59</v>
      </c>
      <c r="E29" s="3">
        <v>852.1089999999999</v>
      </c>
      <c r="F29" s="3">
        <v>-81.195</v>
      </c>
      <c r="G29" s="3">
        <v>2828</v>
      </c>
      <c r="H29" s="4">
        <f t="shared" si="0"/>
        <v>297.6419999999998</v>
      </c>
      <c r="I29" s="3">
        <v>89.47517680339463</v>
      </c>
      <c r="J29" s="3">
        <f t="shared" si="1"/>
        <v>478.96990000000005</v>
      </c>
      <c r="K29" s="3">
        <v>12.354576974883296</v>
      </c>
      <c r="L29" s="3">
        <v>14.846801356354701</v>
      </c>
      <c r="M29" s="3">
        <v>-2.0943484704897926</v>
      </c>
      <c r="N29" s="3">
        <v>-0.39787591098161346</v>
      </c>
      <c r="O29" s="4">
        <f t="shared" si="2"/>
        <v>-15.4251</v>
      </c>
      <c r="P29" s="4">
        <f t="shared" si="3"/>
        <v>867.5341</v>
      </c>
      <c r="Q29" s="3">
        <v>104.78</v>
      </c>
      <c r="R29" s="3">
        <v>43.03333</v>
      </c>
      <c r="S29" s="3">
        <v>3.445504807692301</v>
      </c>
      <c r="T29" s="3">
        <v>1337.2</v>
      </c>
      <c r="U29" s="3">
        <v>34.4918132242004</v>
      </c>
      <c r="V29" s="3">
        <v>3.6386661528367004</v>
      </c>
      <c r="W29" s="3">
        <v>251.7333</v>
      </c>
      <c r="X29" s="3">
        <v>6.666652542372886</v>
      </c>
      <c r="Y29" s="3">
        <v>729.8349273890218</v>
      </c>
      <c r="Z29" s="3">
        <v>5.311971042369047</v>
      </c>
      <c r="AA29" s="3">
        <v>6.283333</v>
      </c>
      <c r="AB29" s="3">
        <v>1.513857263157723</v>
      </c>
      <c r="AC29" s="3">
        <v>7.22</v>
      </c>
      <c r="AD29" s="3">
        <v>2.916302782925735</v>
      </c>
      <c r="AE29" s="3">
        <v>7.59325</v>
      </c>
      <c r="AF29" s="3">
        <v>76.2</v>
      </c>
      <c r="AG29" s="3"/>
      <c r="AH29" s="3">
        <v>78.6</v>
      </c>
      <c r="AI29" s="3">
        <v>92.1</v>
      </c>
      <c r="AJ29" s="3">
        <v>385</v>
      </c>
      <c r="AK29" s="3">
        <v>1116.2069024827997</v>
      </c>
      <c r="AL29" s="3">
        <v>3724.750142470727</v>
      </c>
      <c r="AM29" s="3">
        <v>4.083813724707267</v>
      </c>
      <c r="AN29" s="3">
        <v>4.933333</v>
      </c>
      <c r="AO29" s="3">
        <v>14.433333333333332</v>
      </c>
      <c r="AP29" s="3">
        <v>3.4</v>
      </c>
      <c r="AQ29" s="3">
        <v>4.966666666666667</v>
      </c>
      <c r="AR29" s="3">
        <v>4.466666666666667</v>
      </c>
      <c r="AS29" s="3">
        <v>9.333333333333334</v>
      </c>
      <c r="AT29" s="3">
        <v>7.3</v>
      </c>
      <c r="AU29" s="3">
        <v>9.293011851246424</v>
      </c>
      <c r="AV29" s="3">
        <v>5.4558263901922865</v>
      </c>
      <c r="AW29" s="5">
        <f t="shared" si="4"/>
        <v>1.7822240975748471</v>
      </c>
      <c r="AX29" s="5">
        <f t="shared" si="4"/>
        <v>6.926370737778775</v>
      </c>
      <c r="AY29" s="5">
        <f t="shared" si="4"/>
        <v>1.5646342829762405</v>
      </c>
      <c r="AZ29" s="5">
        <f t="shared" si="4"/>
        <v>-5.7373718611049895</v>
      </c>
      <c r="BA29" s="5">
        <f t="shared" si="4"/>
        <v>1.0216474958919752</v>
      </c>
      <c r="BB29" s="5">
        <f t="shared" si="4"/>
        <v>-5.01262170934017</v>
      </c>
    </row>
    <row r="30" spans="1:54" s="1" customFormat="1" ht="12.75">
      <c r="A30" s="1">
        <v>1973.2</v>
      </c>
      <c r="B30" s="3">
        <v>3903.276</v>
      </c>
      <c r="C30" s="3">
        <v>2527.531</v>
      </c>
      <c r="D30" s="3">
        <v>587.573</v>
      </c>
      <c r="E30" s="3">
        <v>852.872</v>
      </c>
      <c r="F30" s="3">
        <v>-64.7</v>
      </c>
      <c r="G30" s="3">
        <v>2852.7</v>
      </c>
      <c r="H30" s="4">
        <f t="shared" si="0"/>
        <v>325.16899999999987</v>
      </c>
      <c r="I30" s="3">
        <v>88.6013601149788</v>
      </c>
      <c r="J30" s="3">
        <f t="shared" si="1"/>
        <v>512.0550999999999</v>
      </c>
      <c r="K30" s="3">
        <v>13.118598326124003</v>
      </c>
      <c r="L30" s="3">
        <v>15.053329562142158</v>
      </c>
      <c r="M30" s="3">
        <v>-1.6575819901026727</v>
      </c>
      <c r="N30" s="3">
        <v>-0.2771492459154823</v>
      </c>
      <c r="O30" s="4">
        <f t="shared" si="2"/>
        <v>-10.8179</v>
      </c>
      <c r="P30" s="4">
        <f t="shared" si="3"/>
        <v>863.6899</v>
      </c>
      <c r="Q30" s="3">
        <v>99.25667</v>
      </c>
      <c r="R30" s="3">
        <v>43.93333</v>
      </c>
      <c r="S30" s="3">
        <v>4.769475736842277</v>
      </c>
      <c r="T30" s="3">
        <v>1367.7</v>
      </c>
      <c r="U30" s="3">
        <v>35.03979733946562</v>
      </c>
      <c r="V30" s="3">
        <v>4.303697217074265</v>
      </c>
      <c r="W30" s="3">
        <v>254.7667</v>
      </c>
      <c r="X30" s="3">
        <v>5.741589062201036</v>
      </c>
      <c r="Y30" s="3">
        <v>727.0781207203333</v>
      </c>
      <c r="Z30" s="3">
        <v>5.368441008970168</v>
      </c>
      <c r="AA30" s="3">
        <v>7.466667</v>
      </c>
      <c r="AB30" s="3">
        <v>1.723166271715244</v>
      </c>
      <c r="AC30" s="3">
        <v>7.306667</v>
      </c>
      <c r="AD30" s="3">
        <v>2.547629546196961</v>
      </c>
      <c r="AE30" s="3">
        <v>7.6705</v>
      </c>
      <c r="AF30" s="3">
        <v>76.7</v>
      </c>
      <c r="AG30" s="3"/>
      <c r="AH30" s="3">
        <v>78.4</v>
      </c>
      <c r="AI30" s="3">
        <v>91.5</v>
      </c>
      <c r="AJ30" s="3">
        <v>392</v>
      </c>
      <c r="AK30" s="3">
        <v>1118.7279315639394</v>
      </c>
      <c r="AL30" s="3">
        <v>3751.983991336335</v>
      </c>
      <c r="AM30" s="3">
        <v>4.032320207469215</v>
      </c>
      <c r="AN30" s="3">
        <v>4.933333</v>
      </c>
      <c r="AO30" s="3">
        <v>14.733333333333334</v>
      </c>
      <c r="AP30" s="3">
        <v>3.3666666666666667</v>
      </c>
      <c r="AQ30" s="3">
        <v>4.8</v>
      </c>
      <c r="AR30" s="3">
        <v>4.366666666666667</v>
      </c>
      <c r="AS30" s="3">
        <v>9.766666666666667</v>
      </c>
      <c r="AT30" s="3">
        <v>7.966666666666666</v>
      </c>
      <c r="AU30" s="3">
        <v>9.626482847066375</v>
      </c>
      <c r="AV30" s="3">
        <v>5.103161030729786</v>
      </c>
      <c r="AW30" s="5">
        <f t="shared" si="4"/>
        <v>-0.11172332136402119</v>
      </c>
      <c r="AX30" s="5">
        <f t="shared" si="4"/>
        <v>2.0818638266821843</v>
      </c>
      <c r="AY30" s="5">
        <f t="shared" si="4"/>
        <v>0.08954253505126797</v>
      </c>
      <c r="AZ30" s="5">
        <f t="shared" si="4"/>
        <v>-20.315290350391024</v>
      </c>
      <c r="BA30" s="5">
        <f t="shared" si="4"/>
        <v>0.8734087694483694</v>
      </c>
      <c r="BB30" s="5">
        <f t="shared" si="4"/>
        <v>9.24835876657195</v>
      </c>
    </row>
    <row r="31" spans="1:54" s="1" customFormat="1" ht="12.75">
      <c r="A31" s="1">
        <v>1973.3</v>
      </c>
      <c r="B31" s="3">
        <v>3892.848</v>
      </c>
      <c r="C31" s="3">
        <v>2539.895</v>
      </c>
      <c r="D31" s="3">
        <v>571.1</v>
      </c>
      <c r="E31" s="3">
        <v>837.774</v>
      </c>
      <c r="F31" s="3">
        <v>-55.921</v>
      </c>
      <c r="G31" s="3">
        <v>2869.4</v>
      </c>
      <c r="H31" s="4">
        <f t="shared" si="0"/>
        <v>329.5050000000001</v>
      </c>
      <c r="I31" s="3">
        <v>88.51658883390256</v>
      </c>
      <c r="J31" s="3">
        <f t="shared" si="1"/>
        <v>496.38239999999996</v>
      </c>
      <c r="K31" s="3">
        <v>12.751137470561398</v>
      </c>
      <c r="L31" s="3">
        <v>14.67049317106653</v>
      </c>
      <c r="M31" s="3">
        <v>-1.4365061261061312</v>
      </c>
      <c r="N31" s="3">
        <v>-0.48284957439900045</v>
      </c>
      <c r="O31" s="4">
        <f t="shared" si="2"/>
        <v>-18.7966</v>
      </c>
      <c r="P31" s="4">
        <f t="shared" si="3"/>
        <v>856.5706</v>
      </c>
      <c r="Q31" s="3">
        <v>94.28</v>
      </c>
      <c r="R31" s="3">
        <v>44.8</v>
      </c>
      <c r="S31" s="3">
        <v>5.743500728284756</v>
      </c>
      <c r="T31" s="3">
        <v>1390.5</v>
      </c>
      <c r="U31" s="3">
        <v>35.719349946363174</v>
      </c>
      <c r="V31" s="3">
        <v>4.759037453803039</v>
      </c>
      <c r="W31" s="3">
        <v>257.7333</v>
      </c>
      <c r="X31" s="3">
        <v>4.401808749418201</v>
      </c>
      <c r="Y31" s="3">
        <v>721.5509251624596</v>
      </c>
      <c r="Z31" s="3">
        <v>5.395111923837549</v>
      </c>
      <c r="AA31" s="3">
        <v>9.873333</v>
      </c>
      <c r="AB31" s="3">
        <v>3.1343704330780318</v>
      </c>
      <c r="AC31" s="3">
        <v>7.586667</v>
      </c>
      <c r="AD31" s="3">
        <v>1.8681000521634106</v>
      </c>
      <c r="AE31" s="3">
        <v>7.74775</v>
      </c>
      <c r="AF31" s="3">
        <v>77.2</v>
      </c>
      <c r="AG31" s="3"/>
      <c r="AH31" s="3">
        <v>77.6</v>
      </c>
      <c r="AI31" s="3">
        <v>91.7</v>
      </c>
      <c r="AJ31" s="3">
        <v>403</v>
      </c>
      <c r="AK31" s="3">
        <v>1128.2400172599785</v>
      </c>
      <c r="AL31" s="3">
        <v>3779.4338534554154</v>
      </c>
      <c r="AM31" s="3">
        <v>3.0008236932336745</v>
      </c>
      <c r="AN31" s="3">
        <v>4.8</v>
      </c>
      <c r="AO31" s="3">
        <v>14.333333333333334</v>
      </c>
      <c r="AP31" s="3">
        <v>3.1333333333333333</v>
      </c>
      <c r="AQ31" s="3">
        <v>4.933333333333334</v>
      </c>
      <c r="AR31" s="3">
        <v>4.266666666666667</v>
      </c>
      <c r="AS31" s="3">
        <v>9.566666666666666</v>
      </c>
      <c r="AT31" s="3">
        <v>7.433333333333334</v>
      </c>
      <c r="AU31" s="3">
        <v>7.96645702306078</v>
      </c>
      <c r="AV31" s="3">
        <v>3.0617115689633545</v>
      </c>
      <c r="AW31" s="5">
        <f t="shared" si="4"/>
        <v>0.48917303091435826</v>
      </c>
      <c r="AX31" s="5">
        <f t="shared" si="4"/>
        <v>-2.803566535562385</v>
      </c>
      <c r="AY31" s="5">
        <f t="shared" si="4"/>
        <v>-1.7702539185247002</v>
      </c>
      <c r="AZ31" s="5">
        <f t="shared" si="4"/>
        <v>-13.56877897990727</v>
      </c>
      <c r="BA31" s="5">
        <f t="shared" si="4"/>
        <v>0.5854103130367827</v>
      </c>
      <c r="BB31" s="5">
        <f t="shared" si="4"/>
        <v>1.3334604467216238</v>
      </c>
    </row>
    <row r="32" spans="1:54" s="1" customFormat="1" ht="12.75">
      <c r="A32" s="1">
        <v>1973.4</v>
      </c>
      <c r="B32" s="3">
        <v>3936.184</v>
      </c>
      <c r="C32" s="3">
        <v>2532.595</v>
      </c>
      <c r="D32" s="3">
        <v>599.919</v>
      </c>
      <c r="E32" s="3">
        <v>853.9770000000004</v>
      </c>
      <c r="F32" s="3">
        <v>-50.307</v>
      </c>
      <c r="G32" s="3">
        <v>2927.5</v>
      </c>
      <c r="H32" s="4">
        <f t="shared" si="0"/>
        <v>394.9050000000002</v>
      </c>
      <c r="I32" s="3">
        <v>86.51050384286933</v>
      </c>
      <c r="J32" s="3">
        <f t="shared" si="1"/>
        <v>530.8454</v>
      </c>
      <c r="K32" s="3">
        <v>13.4862953561114</v>
      </c>
      <c r="L32" s="3">
        <v>15.241132020251085</v>
      </c>
      <c r="M32" s="3">
        <v>-1.2780652530471135</v>
      </c>
      <c r="N32" s="3">
        <v>-0.4767714110925709</v>
      </c>
      <c r="O32" s="4">
        <f t="shared" si="2"/>
        <v>-18.7666</v>
      </c>
      <c r="P32" s="4">
        <f t="shared" si="3"/>
        <v>872.7436000000005</v>
      </c>
      <c r="Q32" s="3">
        <v>98.23</v>
      </c>
      <c r="R32" s="3">
        <v>45.93333</v>
      </c>
      <c r="S32" s="3">
        <v>6.738962566921969</v>
      </c>
      <c r="T32" s="3">
        <v>1435.3</v>
      </c>
      <c r="U32" s="3">
        <v>36.464250654949055</v>
      </c>
      <c r="V32" s="3">
        <v>5.71856694783659</v>
      </c>
      <c r="W32" s="3">
        <v>260.9333</v>
      </c>
      <c r="X32" s="3">
        <v>3.6546615008820726</v>
      </c>
      <c r="Y32" s="3">
        <v>715.5866233729535</v>
      </c>
      <c r="Z32" s="3">
        <v>5.500639435441931</v>
      </c>
      <c r="AA32" s="3">
        <v>8.98</v>
      </c>
      <c r="AB32" s="3">
        <v>1.3168658829184956</v>
      </c>
      <c r="AC32" s="3">
        <v>7.65</v>
      </c>
      <c r="AD32" s="3">
        <v>1.8744162553596002</v>
      </c>
      <c r="AE32" s="3">
        <v>7.825</v>
      </c>
      <c r="AF32" s="3">
        <v>77.9</v>
      </c>
      <c r="AG32" s="3"/>
      <c r="AH32" s="3">
        <v>78</v>
      </c>
      <c r="AI32" s="3">
        <v>91.1</v>
      </c>
      <c r="AJ32" s="3">
        <v>405</v>
      </c>
      <c r="AK32" s="3">
        <v>1110.6768759144431</v>
      </c>
      <c r="AL32" s="3">
        <v>3807.0990539350114</v>
      </c>
      <c r="AM32" s="3">
        <v>3.390637969652164</v>
      </c>
      <c r="AN32" s="3">
        <v>4.766667</v>
      </c>
      <c r="AO32" s="3">
        <v>14.666666666666666</v>
      </c>
      <c r="AP32" s="3">
        <v>3.0666666666666664</v>
      </c>
      <c r="AQ32" s="3">
        <v>4.766666666666667</v>
      </c>
      <c r="AR32" s="3">
        <v>4.266666666666667</v>
      </c>
      <c r="AS32" s="3">
        <v>9.033333333333333</v>
      </c>
      <c r="AT32" s="3">
        <v>7.9</v>
      </c>
      <c r="AU32" s="3">
        <v>7.336224947651804</v>
      </c>
      <c r="AV32" s="3">
        <v>1.5301550583951773</v>
      </c>
      <c r="AW32" s="5">
        <f t="shared" si="4"/>
        <v>-0.2874134560680752</v>
      </c>
      <c r="AX32" s="5">
        <f t="shared" si="4"/>
        <v>5.046226580283664</v>
      </c>
      <c r="AY32" s="5">
        <f t="shared" si="4"/>
        <v>1.9340538140358188</v>
      </c>
      <c r="AZ32" s="5">
        <f t="shared" si="4"/>
        <v>-10.039162389799895</v>
      </c>
      <c r="BA32" s="5">
        <f t="shared" si="4"/>
        <v>2.0248135498710518</v>
      </c>
      <c r="BB32" s="5">
        <f t="shared" si="4"/>
        <v>19.847953748805036</v>
      </c>
    </row>
    <row r="33" spans="1:54" s="1" customFormat="1" ht="12.75">
      <c r="A33" s="1">
        <v>1974.1</v>
      </c>
      <c r="B33" s="3">
        <v>3903.026</v>
      </c>
      <c r="C33" s="3">
        <v>2512.678</v>
      </c>
      <c r="D33" s="3">
        <v>561.71</v>
      </c>
      <c r="E33" s="3">
        <v>862.755</v>
      </c>
      <c r="F33" s="3">
        <v>-34.117</v>
      </c>
      <c r="G33" s="3">
        <v>2873.6</v>
      </c>
      <c r="H33" s="4">
        <f t="shared" si="0"/>
        <v>360.922</v>
      </c>
      <c r="I33" s="3">
        <v>87.44007516703786</v>
      </c>
      <c r="J33" s="3">
        <f t="shared" si="1"/>
        <v>516.6126</v>
      </c>
      <c r="K33" s="3">
        <v>13.236206984017018</v>
      </c>
      <c r="L33" s="3">
        <v>14.391654065332899</v>
      </c>
      <c r="M33" s="3">
        <v>-0.8741166469298437</v>
      </c>
      <c r="N33" s="3">
        <v>-0.2813304343860379</v>
      </c>
      <c r="O33" s="4">
        <f t="shared" si="2"/>
        <v>-10.9804</v>
      </c>
      <c r="P33" s="4">
        <f t="shared" si="3"/>
        <v>873.7354</v>
      </c>
      <c r="Q33" s="3">
        <v>104.3633</v>
      </c>
      <c r="R33" s="3">
        <v>47.3</v>
      </c>
      <c r="S33" s="3">
        <v>7.663134117081505</v>
      </c>
      <c r="T33" s="3">
        <v>1446.6</v>
      </c>
      <c r="U33" s="3">
        <v>37.06355017875874</v>
      </c>
      <c r="V33" s="3">
        <v>5.7755837446404</v>
      </c>
      <c r="W33" s="3">
        <v>265.2667</v>
      </c>
      <c r="X33" s="3">
        <v>4.121417752006051</v>
      </c>
      <c r="Y33" s="3">
        <v>715.7077471548458</v>
      </c>
      <c r="Z33" s="3">
        <v>5.453379561022925</v>
      </c>
      <c r="AA33" s="3">
        <v>8.303333</v>
      </c>
      <c r="AB33" s="3">
        <v>-0.10441253571430487</v>
      </c>
      <c r="AC33" s="3">
        <v>7.896667</v>
      </c>
      <c r="AD33" s="3">
        <v>2.193494125224092</v>
      </c>
      <c r="AE33" s="3">
        <v>7.89375</v>
      </c>
      <c r="AF33" s="3">
        <v>78.2</v>
      </c>
      <c r="AG33" s="3"/>
      <c r="AH33" s="3">
        <v>77</v>
      </c>
      <c r="AI33" s="3">
        <v>90.2</v>
      </c>
      <c r="AJ33" s="3">
        <v>410</v>
      </c>
      <c r="AK33" s="3">
        <v>1106.2081155813632</v>
      </c>
      <c r="AL33" s="3">
        <v>3834.9788608959557</v>
      </c>
      <c r="AM33" s="3">
        <v>1.7743810741148778</v>
      </c>
      <c r="AN33" s="3">
        <v>5.133333</v>
      </c>
      <c r="AO33" s="3">
        <v>14.8</v>
      </c>
      <c r="AP33" s="3">
        <v>3.5</v>
      </c>
      <c r="AQ33" s="3">
        <v>5.033333333333333</v>
      </c>
      <c r="AR33" s="3">
        <v>4.566666666666666</v>
      </c>
      <c r="AS33" s="3">
        <v>9.7</v>
      </c>
      <c r="AT33" s="3">
        <v>7.666666666666667</v>
      </c>
      <c r="AU33" s="3">
        <v>5.7688089493309835</v>
      </c>
      <c r="AV33" s="3">
        <v>-0.006404876314147767</v>
      </c>
      <c r="AW33" s="5">
        <f t="shared" si="4"/>
        <v>-0.7864265703754425</v>
      </c>
      <c r="AX33" s="5">
        <f t="shared" si="4"/>
        <v>-6.369026485242168</v>
      </c>
      <c r="AY33" s="5">
        <f t="shared" si="4"/>
        <v>1.0278965358551329</v>
      </c>
      <c r="AZ33" s="5">
        <f t="shared" si="4"/>
        <v>-32.18240006360945</v>
      </c>
      <c r="BA33" s="5">
        <f t="shared" si="4"/>
        <v>-1.841161400512381</v>
      </c>
      <c r="BB33" s="5">
        <f t="shared" si="4"/>
        <v>-8.60536078297316</v>
      </c>
    </row>
    <row r="34" spans="1:54" s="1" customFormat="1" ht="12.75">
      <c r="A34" s="1">
        <v>1974.2</v>
      </c>
      <c r="B34" s="3">
        <v>3920.386</v>
      </c>
      <c r="C34" s="3">
        <v>2522.721</v>
      </c>
      <c r="D34" s="3">
        <v>559.663</v>
      </c>
      <c r="E34" s="3">
        <v>872.721</v>
      </c>
      <c r="F34" s="3">
        <v>-34.719</v>
      </c>
      <c r="G34" s="3">
        <v>2834.6</v>
      </c>
      <c r="H34" s="4">
        <f t="shared" si="0"/>
        <v>311.8789999999999</v>
      </c>
      <c r="I34" s="3">
        <v>88.99742468073097</v>
      </c>
      <c r="J34" s="3">
        <f t="shared" si="1"/>
        <v>529.47589</v>
      </c>
      <c r="K34" s="3">
        <v>13.505708111395155</v>
      </c>
      <c r="L34" s="3">
        <v>14.27571162635516</v>
      </c>
      <c r="M34" s="3">
        <v>-0.885601570865726</v>
      </c>
      <c r="N34" s="3">
        <v>0.11559805590571948</v>
      </c>
      <c r="O34" s="4">
        <f t="shared" si="2"/>
        <v>4.53189</v>
      </c>
      <c r="P34" s="4">
        <f t="shared" si="3"/>
        <v>868.18911</v>
      </c>
      <c r="Q34" s="3">
        <v>99.42</v>
      </c>
      <c r="R34" s="3">
        <v>48.56667</v>
      </c>
      <c r="S34" s="3">
        <v>8.407745535714305</v>
      </c>
      <c r="T34" s="3">
        <v>1480.2</v>
      </c>
      <c r="U34" s="3">
        <v>37.75648622355044</v>
      </c>
      <c r="V34" s="3">
        <v>5.703172874775908</v>
      </c>
      <c r="W34" s="3">
        <v>267.7333</v>
      </c>
      <c r="X34" s="3">
        <v>3.8799798085850767</v>
      </c>
      <c r="Y34" s="3">
        <v>709.1054459220375</v>
      </c>
      <c r="Z34" s="3">
        <v>5.528636146493545</v>
      </c>
      <c r="AA34" s="3">
        <v>10.45667</v>
      </c>
      <c r="AB34" s="3">
        <v>1.7483965088335705</v>
      </c>
      <c r="AC34" s="3">
        <v>8.363334</v>
      </c>
      <c r="AD34" s="3">
        <v>1.5284077897672166</v>
      </c>
      <c r="AE34" s="3">
        <v>7.9625</v>
      </c>
      <c r="AF34" s="3">
        <v>78.4</v>
      </c>
      <c r="AG34" s="3"/>
      <c r="AH34" s="3">
        <v>77.6</v>
      </c>
      <c r="AI34" s="3">
        <v>90.8</v>
      </c>
      <c r="AJ34" s="3">
        <v>423</v>
      </c>
      <c r="AK34" s="3">
        <v>1120.3373044183218</v>
      </c>
      <c r="AL34" s="3">
        <v>3863.0724841949054</v>
      </c>
      <c r="AM34" s="3">
        <v>1.4836251724393705</v>
      </c>
      <c r="AN34" s="3">
        <v>5.2</v>
      </c>
      <c r="AO34" s="3">
        <v>15.333333333333334</v>
      </c>
      <c r="AP34" s="3">
        <v>3.466666666666667</v>
      </c>
      <c r="AQ34" s="3">
        <v>5.033333333333334</v>
      </c>
      <c r="AR34" s="3">
        <v>4.633333333333333</v>
      </c>
      <c r="AS34" s="3">
        <v>9.766666666666666</v>
      </c>
      <c r="AT34" s="3">
        <v>7.633333333333333</v>
      </c>
      <c r="AU34" s="3">
        <v>6.450916936353823</v>
      </c>
      <c r="AV34" s="3">
        <v>0.7073998265537229</v>
      </c>
      <c r="AW34" s="5">
        <f t="shared" si="4"/>
        <v>0.3996930764706086</v>
      </c>
      <c r="AX34" s="5">
        <f t="shared" si="4"/>
        <v>-0.3644229228605522</v>
      </c>
      <c r="AY34" s="5">
        <f t="shared" si="4"/>
        <v>1.1551367421805736</v>
      </c>
      <c r="AZ34" s="5">
        <f t="shared" si="4"/>
        <v>1.7645162235835565</v>
      </c>
      <c r="BA34" s="5">
        <f t="shared" si="4"/>
        <v>-1.357182628062359</v>
      </c>
      <c r="BB34" s="5">
        <f t="shared" si="4"/>
        <v>-13.588254525908683</v>
      </c>
    </row>
    <row r="35" spans="1:54" s="1" customFormat="1" ht="12.75">
      <c r="A35" s="1">
        <v>1974.3</v>
      </c>
      <c r="B35" s="3">
        <v>3878.423</v>
      </c>
      <c r="C35" s="3">
        <v>2532.384</v>
      </c>
      <c r="D35" s="3">
        <v>529.531</v>
      </c>
      <c r="E35" s="3">
        <v>857.6039999999998</v>
      </c>
      <c r="F35" s="3">
        <v>-41.096</v>
      </c>
      <c r="G35" s="3">
        <v>2848.5</v>
      </c>
      <c r="H35" s="4">
        <f t="shared" si="0"/>
        <v>316.116</v>
      </c>
      <c r="I35" s="3">
        <v>88.90236966824645</v>
      </c>
      <c r="J35" s="3">
        <f t="shared" si="1"/>
        <v>490.99159099999997</v>
      </c>
      <c r="K35" s="3">
        <v>12.659567844972042</v>
      </c>
      <c r="L35" s="3">
        <v>13.653255459757741</v>
      </c>
      <c r="M35" s="3">
        <v>-1.059605927460723</v>
      </c>
      <c r="N35" s="3">
        <v>0.06591831267502281</v>
      </c>
      <c r="O35" s="4">
        <f t="shared" si="2"/>
        <v>2.5565909999999996</v>
      </c>
      <c r="P35" s="4">
        <f t="shared" si="3"/>
        <v>855.0474089999998</v>
      </c>
      <c r="Q35" s="3">
        <v>101.71</v>
      </c>
      <c r="R35" s="3">
        <v>49.93333</v>
      </c>
      <c r="S35" s="3">
        <v>8.70827349116643</v>
      </c>
      <c r="T35" s="3">
        <v>1510.9</v>
      </c>
      <c r="U35" s="3">
        <v>38.95655528032915</v>
      </c>
      <c r="V35" s="3">
        <v>6.8349262102327835</v>
      </c>
      <c r="W35" s="3">
        <v>270.1667</v>
      </c>
      <c r="X35" s="3">
        <v>3.538605459709432</v>
      </c>
      <c r="Y35" s="3">
        <v>693.5076729857037</v>
      </c>
      <c r="Z35" s="3">
        <v>5.592473091613438</v>
      </c>
      <c r="AA35" s="3">
        <v>11.53333</v>
      </c>
      <c r="AB35" s="3">
        <v>2.7243025158562375</v>
      </c>
      <c r="AC35" s="3">
        <v>8.986667</v>
      </c>
      <c r="AD35" s="3">
        <v>0.40910963227559094</v>
      </c>
      <c r="AE35" s="3">
        <v>8.03125</v>
      </c>
      <c r="AF35" s="3">
        <v>78.5</v>
      </c>
      <c r="AG35" s="3"/>
      <c r="AH35" s="3">
        <v>76.8</v>
      </c>
      <c r="AI35" s="3">
        <v>91</v>
      </c>
      <c r="AJ35" s="3">
        <v>437</v>
      </c>
      <c r="AK35" s="3">
        <v>1121.7624270302467</v>
      </c>
      <c r="AL35" s="3">
        <v>3891.3790741412163</v>
      </c>
      <c r="AM35" s="3">
        <v>-0.33294299769743624</v>
      </c>
      <c r="AN35" s="3">
        <v>5.633333</v>
      </c>
      <c r="AO35" s="3">
        <v>16.233333333333334</v>
      </c>
      <c r="AP35" s="3">
        <v>3.766666666666667</v>
      </c>
      <c r="AQ35" s="3">
        <v>5.533333333333334</v>
      </c>
      <c r="AR35" s="3">
        <v>5.1</v>
      </c>
      <c r="AS35" s="3">
        <v>10.366666666666667</v>
      </c>
      <c r="AT35" s="3">
        <v>8.333333333333334</v>
      </c>
      <c r="AU35" s="3">
        <v>5.267191527903581</v>
      </c>
      <c r="AV35" s="3">
        <v>-1.467436481627904</v>
      </c>
      <c r="AW35" s="5">
        <f t="shared" si="4"/>
        <v>0.3830387902586052</v>
      </c>
      <c r="AX35" s="5">
        <f t="shared" si="4"/>
        <v>-5.383954272481839</v>
      </c>
      <c r="AY35" s="5">
        <f t="shared" si="4"/>
        <v>-1.7321686999625552</v>
      </c>
      <c r="AZ35" s="5">
        <f t="shared" si="4"/>
        <v>18.367464500705655</v>
      </c>
      <c r="BA35" s="5">
        <f t="shared" si="4"/>
        <v>0.4903690115007464</v>
      </c>
      <c r="BB35" s="5">
        <f t="shared" si="4"/>
        <v>1.3585396900721358</v>
      </c>
    </row>
    <row r="36" spans="1:54" s="1" customFormat="1" ht="12.75">
      <c r="A36" s="1">
        <v>1974.4</v>
      </c>
      <c r="B36" s="3">
        <v>3850.885</v>
      </c>
      <c r="C36" s="3">
        <v>2490.903</v>
      </c>
      <c r="D36" s="3">
        <v>526.876</v>
      </c>
      <c r="E36" s="3">
        <v>865.3920000000005</v>
      </c>
      <c r="F36" s="3">
        <v>-32.286</v>
      </c>
      <c r="G36" s="3">
        <v>2831.3</v>
      </c>
      <c r="H36" s="4">
        <f t="shared" si="0"/>
        <v>340.3970000000004</v>
      </c>
      <c r="I36" s="3">
        <v>87.97736022321901</v>
      </c>
      <c r="J36" s="3">
        <f t="shared" si="1"/>
        <v>529.06439</v>
      </c>
      <c r="K36" s="3">
        <v>13.738774074011557</v>
      </c>
      <c r="L36" s="3">
        <v>13.681945838424154</v>
      </c>
      <c r="M36" s="3">
        <v>-0.8384046784050939</v>
      </c>
      <c r="N36" s="3">
        <v>0.8952329139924977</v>
      </c>
      <c r="O36" s="4">
        <f t="shared" si="2"/>
        <v>34.47439</v>
      </c>
      <c r="P36" s="4">
        <f t="shared" si="3"/>
        <v>830.9176100000005</v>
      </c>
      <c r="Q36" s="3">
        <v>100.1667</v>
      </c>
      <c r="R36" s="3">
        <v>51.46667</v>
      </c>
      <c r="S36" s="3">
        <v>8.809027484143762</v>
      </c>
      <c r="T36" s="3">
        <v>1549.7</v>
      </c>
      <c r="U36" s="3">
        <v>40.24269745785709</v>
      </c>
      <c r="V36" s="3">
        <v>8.57755736772441</v>
      </c>
      <c r="W36" s="3">
        <v>273.4667</v>
      </c>
      <c r="X36" s="3">
        <v>3.091228563555082</v>
      </c>
      <c r="Y36" s="3">
        <v>679.5436620181325</v>
      </c>
      <c r="Z36" s="3">
        <v>5.666869128855542</v>
      </c>
      <c r="AA36" s="3">
        <v>9.05</v>
      </c>
      <c r="AB36" s="3">
        <v>0.8138989866919069</v>
      </c>
      <c r="AC36" s="3">
        <v>9.016666</v>
      </c>
      <c r="AD36" s="3">
        <v>0.13180862648647818</v>
      </c>
      <c r="AE36" s="3">
        <v>8.1</v>
      </c>
      <c r="AF36" s="3">
        <v>77.5</v>
      </c>
      <c r="AG36" s="3"/>
      <c r="AH36" s="3">
        <v>77.1</v>
      </c>
      <c r="AI36" s="3">
        <v>90.3</v>
      </c>
      <c r="AJ36" s="3">
        <v>440</v>
      </c>
      <c r="AK36" s="3">
        <v>1093.366070852423</v>
      </c>
      <c r="AL36" s="3">
        <v>3919.897720208994</v>
      </c>
      <c r="AM36" s="3">
        <v>-1.760574513288943</v>
      </c>
      <c r="AN36" s="3">
        <v>6.6</v>
      </c>
      <c r="AO36" s="3">
        <v>17.733333333333334</v>
      </c>
      <c r="AP36" s="3">
        <v>4.7</v>
      </c>
      <c r="AQ36" s="3">
        <v>6.433333333333334</v>
      </c>
      <c r="AR36" s="3">
        <v>5.933333333333334</v>
      </c>
      <c r="AS36" s="3">
        <v>12.333333333333334</v>
      </c>
      <c r="AT36" s="3">
        <v>8.633333333333333</v>
      </c>
      <c r="AU36" s="3">
        <v>7.127056546384636</v>
      </c>
      <c r="AV36" s="3">
        <v>-1.3359121871081459</v>
      </c>
      <c r="AW36" s="5">
        <f t="shared" si="4"/>
        <v>-1.63802172182419</v>
      </c>
      <c r="AX36" s="5">
        <f t="shared" si="4"/>
        <v>-0.5013870764884354</v>
      </c>
      <c r="AY36" s="5">
        <f t="shared" si="4"/>
        <v>0.9081114360474984</v>
      </c>
      <c r="AZ36" s="5">
        <f t="shared" si="4"/>
        <v>-21.43760949970799</v>
      </c>
      <c r="BA36" s="5">
        <f t="shared" si="4"/>
        <v>-0.6038265753905536</v>
      </c>
      <c r="BB36" s="5">
        <f t="shared" si="4"/>
        <v>7.681041136798017</v>
      </c>
    </row>
    <row r="37" spans="1:54" s="1" customFormat="1" ht="12.75">
      <c r="A37" s="1">
        <v>1975.1</v>
      </c>
      <c r="B37" s="3">
        <v>3793.623</v>
      </c>
      <c r="C37" s="3">
        <v>2513.226</v>
      </c>
      <c r="D37" s="3">
        <v>426.333</v>
      </c>
      <c r="E37" s="3">
        <v>860.8419999999999</v>
      </c>
      <c r="F37" s="3">
        <v>-6.778</v>
      </c>
      <c r="G37" s="3">
        <v>2806.3</v>
      </c>
      <c r="H37" s="4">
        <f t="shared" si="0"/>
        <v>293.07400000000007</v>
      </c>
      <c r="I37" s="3">
        <v>89.55656914798845</v>
      </c>
      <c r="J37" s="3">
        <f t="shared" si="1"/>
        <v>499.63682</v>
      </c>
      <c r="K37" s="3">
        <v>13.170439445353425</v>
      </c>
      <c r="L37" s="3">
        <v>11.238148861919068</v>
      </c>
      <c r="M37" s="3">
        <v>-0.17866825459461838</v>
      </c>
      <c r="N37" s="3">
        <v>2.110958838028976</v>
      </c>
      <c r="O37" s="4">
        <f t="shared" si="2"/>
        <v>80.08182</v>
      </c>
      <c r="P37" s="4">
        <f t="shared" si="3"/>
        <v>780.7601799999999</v>
      </c>
      <c r="Q37" s="3">
        <v>95.01667</v>
      </c>
      <c r="R37" s="3">
        <v>52.56667</v>
      </c>
      <c r="S37" s="3">
        <v>8.236101013308094</v>
      </c>
      <c r="T37" s="3">
        <v>1559.6</v>
      </c>
      <c r="U37" s="3">
        <v>41.11109617376318</v>
      </c>
      <c r="V37" s="3">
        <v>8.884857373513523</v>
      </c>
      <c r="W37" s="3">
        <v>275.0333</v>
      </c>
      <c r="X37" s="3">
        <v>2.7265939649643967</v>
      </c>
      <c r="Y37" s="3">
        <v>669.000161994037</v>
      </c>
      <c r="Z37" s="3">
        <v>5.670586070850329</v>
      </c>
      <c r="AA37" s="3">
        <v>6.563334</v>
      </c>
      <c r="AB37" s="3">
        <v>0.021270812946363016</v>
      </c>
      <c r="AC37" s="3">
        <v>8.706667</v>
      </c>
      <c r="AD37" s="3">
        <v>1.5887348231114355</v>
      </c>
      <c r="AE37" s="3">
        <v>8.15325</v>
      </c>
      <c r="AF37" s="3">
        <v>76.4</v>
      </c>
      <c r="AG37" s="3"/>
      <c r="AH37" s="3">
        <v>78.1</v>
      </c>
      <c r="AI37" s="3">
        <v>91.3</v>
      </c>
      <c r="AJ37" s="3">
        <v>444</v>
      </c>
      <c r="AK37" s="3">
        <v>1080.0003924083098</v>
      </c>
      <c r="AL37" s="3">
        <v>3948.62744974509</v>
      </c>
      <c r="AM37" s="3">
        <v>-3.925527331151397</v>
      </c>
      <c r="AN37" s="3">
        <v>8.266667</v>
      </c>
      <c r="AO37" s="3">
        <v>19.6</v>
      </c>
      <c r="AP37" s="3">
        <v>6.4</v>
      </c>
      <c r="AQ37" s="3">
        <v>8.066666666666668</v>
      </c>
      <c r="AR37" s="3">
        <v>7.533333333333334</v>
      </c>
      <c r="AS37" s="3">
        <v>14.533333333333333</v>
      </c>
      <c r="AT37" s="3">
        <v>11.333333333333334</v>
      </c>
      <c r="AU37" s="3">
        <v>5.3641399810836266</v>
      </c>
      <c r="AV37" s="3">
        <v>-3.2334316059694057</v>
      </c>
      <c r="AW37" s="5">
        <f t="shared" si="4"/>
        <v>0.8961810235083467</v>
      </c>
      <c r="AX37" s="5">
        <f t="shared" si="4"/>
        <v>-19.082858205725817</v>
      </c>
      <c r="AY37" s="5">
        <f t="shared" si="4"/>
        <v>-0.5257732911790991</v>
      </c>
      <c r="AZ37" s="5">
        <f t="shared" si="4"/>
        <v>-79.00638047450907</v>
      </c>
      <c r="BA37" s="5">
        <f t="shared" si="4"/>
        <v>-0.8829866139229314</v>
      </c>
      <c r="BB37" s="5">
        <f t="shared" si="4"/>
        <v>-13.90229643622014</v>
      </c>
    </row>
    <row r="38" spans="1:54" s="1" customFormat="1" ht="12.75">
      <c r="A38" s="1">
        <v>1975.2</v>
      </c>
      <c r="B38" s="3">
        <v>3825.595</v>
      </c>
      <c r="C38" s="3">
        <v>2556.31</v>
      </c>
      <c r="D38" s="3">
        <v>413.378</v>
      </c>
      <c r="E38" s="3">
        <v>853.385</v>
      </c>
      <c r="F38" s="3">
        <v>2.522</v>
      </c>
      <c r="G38" s="3">
        <v>2937.8</v>
      </c>
      <c r="H38" s="4">
        <f t="shared" si="0"/>
        <v>381.49000000000024</v>
      </c>
      <c r="I38" s="3">
        <v>87.01443256858873</v>
      </c>
      <c r="J38" s="3">
        <f t="shared" si="1"/>
        <v>579.8152999999999</v>
      </c>
      <c r="K38" s="3">
        <v>15.156212301615826</v>
      </c>
      <c r="L38" s="3">
        <v>10.805587104751025</v>
      </c>
      <c r="M38" s="3">
        <v>0.06592438561844628</v>
      </c>
      <c r="N38" s="3">
        <v>4.284700811246355</v>
      </c>
      <c r="O38" s="4">
        <f t="shared" si="2"/>
        <v>163.9153</v>
      </c>
      <c r="P38" s="4">
        <f t="shared" si="3"/>
        <v>689.4697</v>
      </c>
      <c r="Q38" s="3">
        <v>94.99667</v>
      </c>
      <c r="R38" s="3">
        <v>53.2</v>
      </c>
      <c r="S38" s="3">
        <v>6.542063187053637</v>
      </c>
      <c r="T38" s="3">
        <v>1596.4</v>
      </c>
      <c r="U38" s="3">
        <v>41.729456463635074</v>
      </c>
      <c r="V38" s="3">
        <v>7.117932176888564</v>
      </c>
      <c r="W38" s="3">
        <v>279.1667</v>
      </c>
      <c r="X38" s="3">
        <v>3.331276578497655</v>
      </c>
      <c r="Y38" s="3">
        <v>668.9919391671885</v>
      </c>
      <c r="Z38" s="3">
        <v>5.718447078394379</v>
      </c>
      <c r="AA38" s="3">
        <v>5.92</v>
      </c>
      <c r="AB38" s="3">
        <v>0.4795858445864134</v>
      </c>
      <c r="AC38" s="3">
        <v>8.873333</v>
      </c>
      <c r="AD38" s="3">
        <v>3.196403491838968</v>
      </c>
      <c r="AE38" s="3">
        <v>8.2065</v>
      </c>
      <c r="AF38" s="3">
        <v>76.4</v>
      </c>
      <c r="AG38" s="3"/>
      <c r="AH38" s="3">
        <v>79.5</v>
      </c>
      <c r="AI38" s="3">
        <v>91.8</v>
      </c>
      <c r="AJ38" s="3">
        <v>451</v>
      </c>
      <c r="AK38" s="3">
        <v>1080.7713261087445</v>
      </c>
      <c r="AL38" s="3">
        <v>3977.567226673259</v>
      </c>
      <c r="AM38" s="3">
        <v>-3.820733076593783</v>
      </c>
      <c r="AN38" s="3">
        <v>8.866667</v>
      </c>
      <c r="AO38" s="3">
        <v>20.4</v>
      </c>
      <c r="AP38" s="3">
        <v>7.166666666666667</v>
      </c>
      <c r="AQ38" s="3">
        <v>8.4</v>
      </c>
      <c r="AR38" s="3">
        <v>8.166666666666666</v>
      </c>
      <c r="AS38" s="3">
        <v>15.133333333333333</v>
      </c>
      <c r="AT38" s="3">
        <v>12.8</v>
      </c>
      <c r="AU38" s="3">
        <v>5.658878813951951</v>
      </c>
      <c r="AV38" s="3">
        <v>-1.362100008173428</v>
      </c>
      <c r="AW38" s="5">
        <f t="shared" si="4"/>
        <v>1.7142907163939736</v>
      </c>
      <c r="AX38" s="5">
        <f t="shared" si="4"/>
        <v>-3.03870448686826</v>
      </c>
      <c r="AY38" s="5">
        <f t="shared" si="4"/>
        <v>-0.866244909054148</v>
      </c>
      <c r="AZ38" s="5">
        <f t="shared" si="4"/>
        <v>-137.2086161109472</v>
      </c>
      <c r="BA38" s="5">
        <f t="shared" si="4"/>
        <v>4.685885329437345</v>
      </c>
      <c r="BB38" s="5">
        <f t="shared" si="4"/>
        <v>30.16848986945282</v>
      </c>
    </row>
    <row r="39" spans="1:54" s="1" customFormat="1" ht="12.75">
      <c r="A39" s="1">
        <v>1975.3</v>
      </c>
      <c r="B39" s="3">
        <v>3897.031</v>
      </c>
      <c r="C39" s="3">
        <v>2591.799</v>
      </c>
      <c r="D39" s="3">
        <v>455.366</v>
      </c>
      <c r="E39" s="3">
        <v>861.761</v>
      </c>
      <c r="F39" s="3">
        <v>-11.895</v>
      </c>
      <c r="G39" s="3">
        <v>2900.5</v>
      </c>
      <c r="H39" s="4">
        <f t="shared" si="0"/>
        <v>308.701</v>
      </c>
      <c r="I39" s="3">
        <v>89.35697293570074</v>
      </c>
      <c r="J39" s="3">
        <f t="shared" si="1"/>
        <v>539.5618400000001</v>
      </c>
      <c r="K39" s="3">
        <v>13.845459273996026</v>
      </c>
      <c r="L39" s="3">
        <v>11.684946822337313</v>
      </c>
      <c r="M39" s="3">
        <v>-0.3052323679231702</v>
      </c>
      <c r="N39" s="3">
        <v>2.465744819581882</v>
      </c>
      <c r="O39" s="4">
        <f t="shared" si="2"/>
        <v>96.09084000000001</v>
      </c>
      <c r="P39" s="4">
        <f t="shared" si="3"/>
        <v>765.6701599999999</v>
      </c>
      <c r="Q39" s="3">
        <v>101.1167</v>
      </c>
      <c r="R39" s="3">
        <v>54.26667</v>
      </c>
      <c r="S39" s="3">
        <v>5.4404141554135865</v>
      </c>
      <c r="T39" s="3">
        <v>1657.3</v>
      </c>
      <c r="U39" s="3">
        <v>42.52724702472215</v>
      </c>
      <c r="V39" s="3">
        <v>5.676929508161033</v>
      </c>
      <c r="W39" s="3">
        <v>284.4667</v>
      </c>
      <c r="X39" s="3">
        <v>4.022427593560751</v>
      </c>
      <c r="Y39" s="3">
        <v>668.9045727193025</v>
      </c>
      <c r="Z39" s="3">
        <v>5.825989474339176</v>
      </c>
      <c r="AA39" s="3">
        <v>6.666667</v>
      </c>
      <c r="AB39" s="3">
        <v>1.5303325127669485</v>
      </c>
      <c r="AC39" s="3">
        <v>8.913333</v>
      </c>
      <c r="AD39" s="3">
        <v>3.5105637840869717</v>
      </c>
      <c r="AE39" s="3">
        <v>8.25975</v>
      </c>
      <c r="AF39" s="3">
        <v>77.2</v>
      </c>
      <c r="AG39" s="3"/>
      <c r="AH39" s="3">
        <v>80.5</v>
      </c>
      <c r="AI39" s="3">
        <v>91.3</v>
      </c>
      <c r="AJ39" s="3">
        <v>463</v>
      </c>
      <c r="AK39" s="3">
        <v>1088.7137832619321</v>
      </c>
      <c r="AL39" s="3">
        <v>4006.71595019546</v>
      </c>
      <c r="AM39" s="3">
        <v>-2.7375274803323526</v>
      </c>
      <c r="AN39" s="3">
        <v>8.466667</v>
      </c>
      <c r="AO39" s="3">
        <v>20.3</v>
      </c>
      <c r="AP39" s="3">
        <v>6.866666666666667</v>
      </c>
      <c r="AQ39" s="3">
        <v>7.866666666666667</v>
      </c>
      <c r="AR39" s="3">
        <v>7.8</v>
      </c>
      <c r="AS39" s="3">
        <v>14.9</v>
      </c>
      <c r="AT39" s="3">
        <v>12.133333333333333</v>
      </c>
      <c r="AU39" s="3">
        <v>6.9432793443892304</v>
      </c>
      <c r="AV39" s="3">
        <v>1.1983219441764614</v>
      </c>
      <c r="AW39" s="5">
        <f t="shared" si="4"/>
        <v>1.388290152602778</v>
      </c>
      <c r="AX39" s="5">
        <f t="shared" si="4"/>
        <v>10.157289454204133</v>
      </c>
      <c r="AY39" s="5">
        <f t="shared" si="4"/>
        <v>0.9815030730561114</v>
      </c>
      <c r="AZ39" s="5">
        <f t="shared" si="4"/>
        <v>-571.6494845360825</v>
      </c>
      <c r="BA39" s="5">
        <f t="shared" si="4"/>
        <v>-1.2696575668867949</v>
      </c>
      <c r="BB39" s="5">
        <f t="shared" si="4"/>
        <v>-19.08018558808885</v>
      </c>
    </row>
    <row r="40" spans="1:54" s="1" customFormat="1" ht="12.75">
      <c r="A40" s="1">
        <v>1975.4</v>
      </c>
      <c r="B40" s="3">
        <v>3944.177</v>
      </c>
      <c r="C40" s="3">
        <v>2618.679</v>
      </c>
      <c r="D40" s="3">
        <v>467.001</v>
      </c>
      <c r="E40" s="3">
        <v>871.158</v>
      </c>
      <c r="F40" s="3">
        <v>-12.661</v>
      </c>
      <c r="G40" s="3">
        <v>2935.4</v>
      </c>
      <c r="H40" s="4">
        <f t="shared" si="0"/>
        <v>316.721</v>
      </c>
      <c r="I40" s="3">
        <v>89.21029501941814</v>
      </c>
      <c r="J40" s="3">
        <f t="shared" si="1"/>
        <v>552.7561599999999</v>
      </c>
      <c r="K40" s="3">
        <v>14.014486672378037</v>
      </c>
      <c r="L40" s="3">
        <v>11.840264775135598</v>
      </c>
      <c r="M40" s="3">
        <v>-0.32100486362554215</v>
      </c>
      <c r="N40" s="3">
        <v>2.4952267608679835</v>
      </c>
      <c r="O40" s="4">
        <f t="shared" si="2"/>
        <v>98.41616</v>
      </c>
      <c r="P40" s="4">
        <f t="shared" si="3"/>
        <v>772.74184</v>
      </c>
      <c r="Q40" s="3">
        <v>102.8733</v>
      </c>
      <c r="R40" s="3">
        <v>55.26667</v>
      </c>
      <c r="S40" s="3">
        <v>5.136334487233052</v>
      </c>
      <c r="T40" s="3">
        <v>1709.1</v>
      </c>
      <c r="U40" s="3">
        <v>43.33223382216366</v>
      </c>
      <c r="V40" s="3">
        <v>5.402769215913028</v>
      </c>
      <c r="W40" s="3">
        <v>286.7667</v>
      </c>
      <c r="X40" s="3">
        <v>4.266174314164872</v>
      </c>
      <c r="Y40" s="3">
        <v>661.786099412498</v>
      </c>
      <c r="Z40" s="3">
        <v>5.959897017331509</v>
      </c>
      <c r="AA40" s="3">
        <v>6.12</v>
      </c>
      <c r="AB40" s="3">
        <v>1.0448120300751897</v>
      </c>
      <c r="AC40" s="3">
        <v>8.81</v>
      </c>
      <c r="AD40" s="3">
        <v>3.9503563920692812</v>
      </c>
      <c r="AE40" s="3">
        <v>8.313</v>
      </c>
      <c r="AF40" s="3">
        <v>77.9</v>
      </c>
      <c r="AG40" s="3"/>
      <c r="AH40" s="3">
        <v>80.6</v>
      </c>
      <c r="AI40" s="3">
        <v>91.6</v>
      </c>
      <c r="AJ40" s="3">
        <v>467</v>
      </c>
      <c r="AK40" s="3">
        <v>1077.7196530337606</v>
      </c>
      <c r="AL40" s="3">
        <v>4036.0724534906826</v>
      </c>
      <c r="AM40" s="3">
        <v>-2.276853415037303</v>
      </c>
      <c r="AN40" s="3">
        <v>8.3</v>
      </c>
      <c r="AO40" s="3">
        <v>19.53333333333333</v>
      </c>
      <c r="AP40" s="3">
        <v>6.7</v>
      </c>
      <c r="AQ40" s="3">
        <v>7.833333333333333</v>
      </c>
      <c r="AR40" s="3">
        <v>7.566666666666667</v>
      </c>
      <c r="AS40" s="3">
        <v>14.666666666666666</v>
      </c>
      <c r="AT40" s="3">
        <v>12.5</v>
      </c>
      <c r="AU40" s="3">
        <v>9.585791228520124</v>
      </c>
      <c r="AV40" s="3">
        <v>3.968607318123074</v>
      </c>
      <c r="AW40" s="5">
        <f t="shared" si="4"/>
        <v>1.0371174616550238</v>
      </c>
      <c r="AX40" s="5">
        <f t="shared" si="4"/>
        <v>2.5550875559440023</v>
      </c>
      <c r="AY40" s="5">
        <f t="shared" si="4"/>
        <v>1.0904415493390829</v>
      </c>
      <c r="AZ40" s="5">
        <f t="shared" si="4"/>
        <v>6.439680538041204</v>
      </c>
      <c r="BA40" s="5">
        <f t="shared" si="4"/>
        <v>1.2032408205481904</v>
      </c>
      <c r="BB40" s="5">
        <f t="shared" si="4"/>
        <v>2.597983161700146</v>
      </c>
    </row>
    <row r="41" spans="1:54" s="1" customFormat="1" ht="12.75">
      <c r="A41" s="1">
        <v>1976.1</v>
      </c>
      <c r="B41" s="3">
        <v>4039.092</v>
      </c>
      <c r="C41" s="3">
        <v>2674.169</v>
      </c>
      <c r="D41" s="3">
        <v>515.897</v>
      </c>
      <c r="E41" s="3">
        <v>878.2430000000002</v>
      </c>
      <c r="F41" s="3">
        <v>-29.217</v>
      </c>
      <c r="G41" s="3">
        <v>2976.8</v>
      </c>
      <c r="H41" s="4">
        <f t="shared" si="0"/>
        <v>302.6310000000003</v>
      </c>
      <c r="I41" s="3">
        <v>89.83368046224132</v>
      </c>
      <c r="J41" s="3">
        <f t="shared" si="1"/>
        <v>560.56101</v>
      </c>
      <c r="K41" s="3">
        <v>13.878391727645718</v>
      </c>
      <c r="L41" s="3">
        <v>12.772598395877093</v>
      </c>
      <c r="M41" s="3">
        <v>-0.7233556452786913</v>
      </c>
      <c r="N41" s="3">
        <v>1.8291489770473166</v>
      </c>
      <c r="O41" s="4">
        <f t="shared" si="2"/>
        <v>73.88101</v>
      </c>
      <c r="P41" s="4">
        <f t="shared" si="3"/>
        <v>804.3619900000001</v>
      </c>
      <c r="Q41" s="3">
        <v>103.9933</v>
      </c>
      <c r="R41" s="3">
        <v>55.9</v>
      </c>
      <c r="S41" s="3">
        <v>5.07518796992481</v>
      </c>
      <c r="T41" s="3">
        <v>1767.4</v>
      </c>
      <c r="U41" s="3">
        <v>43.75735932729435</v>
      </c>
      <c r="V41" s="3">
        <v>4.859643607930719</v>
      </c>
      <c r="W41" s="3">
        <v>290.6</v>
      </c>
      <c r="X41" s="3">
        <v>4.0955099587450805</v>
      </c>
      <c r="Y41" s="3">
        <v>664.1168582097998</v>
      </c>
      <c r="Z41" s="3">
        <v>6.081899518238128</v>
      </c>
      <c r="AA41" s="3">
        <v>5.29</v>
      </c>
      <c r="AB41" s="3">
        <v>1.3588024527762697</v>
      </c>
      <c r="AC41" s="3">
        <v>8.556666</v>
      </c>
      <c r="AD41" s="3">
        <v>4.702581478498778</v>
      </c>
      <c r="AE41" s="3">
        <v>8.372</v>
      </c>
      <c r="AF41" s="3">
        <v>78.8</v>
      </c>
      <c r="AG41" s="3"/>
      <c r="AH41" s="3">
        <v>82</v>
      </c>
      <c r="AI41" s="3">
        <v>93</v>
      </c>
      <c r="AJ41" s="3">
        <v>474</v>
      </c>
      <c r="AK41" s="3">
        <v>1083.246355097884</v>
      </c>
      <c r="AL41" s="3">
        <v>4065.635502411922</v>
      </c>
      <c r="AM41" s="3">
        <v>-0.6528746218438701</v>
      </c>
      <c r="AN41" s="3">
        <v>7.733333</v>
      </c>
      <c r="AO41" s="3">
        <v>19.166666666666668</v>
      </c>
      <c r="AP41" s="3">
        <v>5.933333333333334</v>
      </c>
      <c r="AQ41" s="3">
        <v>7.5</v>
      </c>
      <c r="AR41" s="3">
        <v>7</v>
      </c>
      <c r="AS41" s="3">
        <v>14.066666666666668</v>
      </c>
      <c r="AT41" s="3">
        <v>11.033333333333333</v>
      </c>
      <c r="AU41" s="3">
        <v>10.711601102480572</v>
      </c>
      <c r="AV41" s="3">
        <v>5.580752797930777</v>
      </c>
      <c r="AW41" s="5">
        <f t="shared" si="4"/>
        <v>2.119007331559142</v>
      </c>
      <c r="AX41" s="5">
        <f t="shared" si="4"/>
        <v>10.470213125881966</v>
      </c>
      <c r="AY41" s="5">
        <f t="shared" si="4"/>
        <v>0.8132853053062883</v>
      </c>
      <c r="AZ41" s="5">
        <f t="shared" si="4"/>
        <v>130.76376273596085</v>
      </c>
      <c r="BA41" s="5">
        <f t="shared" si="4"/>
        <v>1.4103699666144331</v>
      </c>
      <c r="BB41" s="5">
        <f t="shared" si="4"/>
        <v>-4.448710379166421</v>
      </c>
    </row>
    <row r="42" spans="1:54" s="1" customFormat="1" ht="12.75">
      <c r="A42" s="1">
        <v>1976.2</v>
      </c>
      <c r="B42" s="3">
        <v>4068.941</v>
      </c>
      <c r="C42" s="3">
        <v>2697.884</v>
      </c>
      <c r="D42" s="3">
        <v>538.447</v>
      </c>
      <c r="E42" s="3">
        <v>870.9589999999998</v>
      </c>
      <c r="F42" s="3">
        <v>-38.349</v>
      </c>
      <c r="G42" s="3">
        <v>2996</v>
      </c>
      <c r="H42" s="4">
        <f t="shared" si="0"/>
        <v>298.116</v>
      </c>
      <c r="I42" s="3">
        <v>90.04953271028039</v>
      </c>
      <c r="J42" s="3">
        <f t="shared" si="1"/>
        <v>558.4569799999999</v>
      </c>
      <c r="K42" s="3">
        <v>13.724872884615431</v>
      </c>
      <c r="L42" s="3">
        <v>13.23309922655551</v>
      </c>
      <c r="M42" s="3">
        <v>-0.942481102576813</v>
      </c>
      <c r="N42" s="3">
        <v>1.4342547606367357</v>
      </c>
      <c r="O42" s="4">
        <f t="shared" si="2"/>
        <v>58.35898</v>
      </c>
      <c r="P42" s="4">
        <f t="shared" si="3"/>
        <v>812.6000199999999</v>
      </c>
      <c r="Q42" s="3">
        <v>106.5533</v>
      </c>
      <c r="R42" s="3">
        <v>56.4</v>
      </c>
      <c r="S42" s="3">
        <v>3.9311975472237304</v>
      </c>
      <c r="T42" s="3">
        <v>1797.1</v>
      </c>
      <c r="U42" s="3">
        <v>44.16628306972256</v>
      </c>
      <c r="V42" s="3">
        <v>3.854084521501222</v>
      </c>
      <c r="W42" s="3">
        <v>295.3</v>
      </c>
      <c r="X42" s="3">
        <v>3.808284062774314</v>
      </c>
      <c r="Y42" s="3">
        <v>668.6095806020812</v>
      </c>
      <c r="Z42" s="3">
        <v>6.085675584151709</v>
      </c>
      <c r="AA42" s="3">
        <v>5.57</v>
      </c>
      <c r="AB42" s="3">
        <v>1.890874769549181</v>
      </c>
      <c r="AC42" s="3">
        <v>8.533333</v>
      </c>
      <c r="AD42" s="3">
        <v>5.1916073759807135</v>
      </c>
      <c r="AE42" s="3">
        <v>8.431</v>
      </c>
      <c r="AF42" s="3">
        <v>79.2</v>
      </c>
      <c r="AG42" s="3"/>
      <c r="AH42" s="3">
        <v>82.6</v>
      </c>
      <c r="AI42" s="3">
        <v>94</v>
      </c>
      <c r="AJ42" s="3">
        <v>482</v>
      </c>
      <c r="AK42" s="3">
        <v>1091.330233153414</v>
      </c>
      <c r="AL42" s="3">
        <v>4095.403794182084</v>
      </c>
      <c r="AM42" s="3">
        <v>-0.6461583646447026</v>
      </c>
      <c r="AN42" s="3">
        <v>7.566667</v>
      </c>
      <c r="AO42" s="3">
        <v>18.866666666666667</v>
      </c>
      <c r="AP42" s="3">
        <v>5.866666666666667</v>
      </c>
      <c r="AQ42" s="3">
        <v>7.166666666666667</v>
      </c>
      <c r="AR42" s="3">
        <v>6.833333333333333</v>
      </c>
      <c r="AS42" s="3">
        <v>13.766666666666666</v>
      </c>
      <c r="AT42" s="3">
        <v>11.1</v>
      </c>
      <c r="AU42" s="3">
        <v>8.435406987268458</v>
      </c>
      <c r="AV42" s="3">
        <v>4.411306966765216</v>
      </c>
      <c r="AW42" s="5">
        <f t="shared" si="4"/>
        <v>0.8868175496761888</v>
      </c>
      <c r="AX42" s="5">
        <f t="shared" si="4"/>
        <v>4.37102755007297</v>
      </c>
      <c r="AY42" s="5">
        <f t="shared" si="4"/>
        <v>-0.8293832117079569</v>
      </c>
      <c r="AZ42" s="5">
        <f t="shared" si="4"/>
        <v>31.255775746996605</v>
      </c>
      <c r="BA42" s="5">
        <f t="shared" si="4"/>
        <v>0.6449879064767572</v>
      </c>
      <c r="BB42" s="5">
        <f t="shared" si="4"/>
        <v>-1.4919158975783442</v>
      </c>
    </row>
    <row r="43" spans="1:54" s="1" customFormat="1" ht="12.75">
      <c r="A43" s="1">
        <v>1976.3</v>
      </c>
      <c r="B43" s="3">
        <v>4087.737</v>
      </c>
      <c r="C43" s="3">
        <v>2724.385</v>
      </c>
      <c r="D43" s="3">
        <v>539.989</v>
      </c>
      <c r="E43" s="3">
        <v>866.1969999999999</v>
      </c>
      <c r="F43" s="3">
        <v>-42.834</v>
      </c>
      <c r="G43" s="3">
        <v>3019.9</v>
      </c>
      <c r="H43" s="4">
        <f t="shared" si="0"/>
        <v>295.5149999999999</v>
      </c>
      <c r="I43" s="3">
        <v>90.21441107321434</v>
      </c>
      <c r="J43" s="3">
        <f t="shared" si="1"/>
        <v>557.83428</v>
      </c>
      <c r="K43" s="3">
        <v>13.646530586483426</v>
      </c>
      <c r="L43" s="3">
        <v>13.209974125047673</v>
      </c>
      <c r="M43" s="3">
        <v>-1.0478658485122698</v>
      </c>
      <c r="N43" s="3">
        <v>1.4844223099480225</v>
      </c>
      <c r="O43" s="4">
        <f t="shared" si="2"/>
        <v>60.67928</v>
      </c>
      <c r="P43" s="4">
        <f t="shared" si="3"/>
        <v>805.5177199999999</v>
      </c>
      <c r="Q43" s="3">
        <v>106.31</v>
      </c>
      <c r="R43" s="3">
        <v>57.3</v>
      </c>
      <c r="S43" s="3">
        <v>3.6791252304508193</v>
      </c>
      <c r="T43" s="3">
        <v>1830.5</v>
      </c>
      <c r="U43" s="3">
        <v>44.78027818325885</v>
      </c>
      <c r="V43" s="3">
        <v>3.341725624019287</v>
      </c>
      <c r="W43" s="3">
        <v>298.4667</v>
      </c>
      <c r="X43" s="3">
        <v>4.079971628504975</v>
      </c>
      <c r="Y43" s="3">
        <v>666.513724587763</v>
      </c>
      <c r="Z43" s="3">
        <v>6.133012493521052</v>
      </c>
      <c r="AA43" s="3">
        <v>5.53</v>
      </c>
      <c r="AB43" s="3">
        <v>1.5347763864043005</v>
      </c>
      <c r="AC43" s="3">
        <v>8.463333</v>
      </c>
      <c r="AD43" s="3">
        <v>4.34888429816323</v>
      </c>
      <c r="AE43" s="3">
        <v>8.49</v>
      </c>
      <c r="AF43" s="3">
        <v>79.9</v>
      </c>
      <c r="AG43" s="3"/>
      <c r="AH43" s="3">
        <v>82.6</v>
      </c>
      <c r="AI43" s="3">
        <v>94.4</v>
      </c>
      <c r="AJ43" s="3">
        <v>498</v>
      </c>
      <c r="AK43" s="3">
        <v>1112.0967090958754</v>
      </c>
      <c r="AL43" s="3">
        <v>4125.37595608934</v>
      </c>
      <c r="AM43" s="3">
        <v>-0.9123763867819767</v>
      </c>
      <c r="AN43" s="3">
        <v>7.733333</v>
      </c>
      <c r="AO43" s="3">
        <v>18.833333333333336</v>
      </c>
      <c r="AP43" s="3">
        <v>5.9</v>
      </c>
      <c r="AQ43" s="3">
        <v>7.566666666666666</v>
      </c>
      <c r="AR43" s="3">
        <v>7.066666666666666</v>
      </c>
      <c r="AS43" s="3">
        <v>13.966666666666669</v>
      </c>
      <c r="AT43" s="3">
        <v>11.966666666666669</v>
      </c>
      <c r="AU43" s="3">
        <v>7.103153706629217</v>
      </c>
      <c r="AV43" s="3">
        <v>3.639796084202107</v>
      </c>
      <c r="AW43" s="5">
        <f t="shared" si="4"/>
        <v>0.9822883415298911</v>
      </c>
      <c r="AX43" s="5">
        <f t="shared" si="4"/>
        <v>0.2863791608087807</v>
      </c>
      <c r="AY43" s="5">
        <f t="shared" si="4"/>
        <v>-0.5467536359346381</v>
      </c>
      <c r="AZ43" s="5">
        <f t="shared" si="4"/>
        <v>11.695220214347192</v>
      </c>
      <c r="BA43" s="5">
        <f t="shared" si="4"/>
        <v>0.7977303070761055</v>
      </c>
      <c r="BB43" s="5">
        <f t="shared" si="4"/>
        <v>-0.8724791691825051</v>
      </c>
    </row>
    <row r="44" spans="1:54" s="1" customFormat="1" ht="12.75">
      <c r="A44" s="1">
        <v>1976.4</v>
      </c>
      <c r="B44" s="3">
        <v>4128.388</v>
      </c>
      <c r="C44" s="3">
        <v>2760.802</v>
      </c>
      <c r="D44" s="3">
        <v>551.94</v>
      </c>
      <c r="E44" s="3">
        <v>864.8379999999997</v>
      </c>
      <c r="F44" s="3">
        <v>-49.192</v>
      </c>
      <c r="G44" s="3">
        <v>3039.4</v>
      </c>
      <c r="H44" s="4">
        <f t="shared" si="0"/>
        <v>278.59799999999996</v>
      </c>
      <c r="I44" s="3">
        <v>90.83378298348359</v>
      </c>
      <c r="J44" s="3">
        <f t="shared" si="1"/>
        <v>553.41642</v>
      </c>
      <c r="K44" s="3">
        <v>13.405145543490585</v>
      </c>
      <c r="L44" s="3">
        <v>13.369382916528197</v>
      </c>
      <c r="M44" s="3">
        <v>-1.1915546697645667</v>
      </c>
      <c r="N44" s="3">
        <v>1.2273172967269548</v>
      </c>
      <c r="O44" s="4">
        <f t="shared" si="2"/>
        <v>50.66842</v>
      </c>
      <c r="P44" s="4">
        <f t="shared" si="3"/>
        <v>814.1695799999998</v>
      </c>
      <c r="Q44" s="3">
        <v>105.66</v>
      </c>
      <c r="R44" s="3">
        <v>58.13333</v>
      </c>
      <c r="S44" s="3">
        <v>3.9952236135956998</v>
      </c>
      <c r="T44" s="3">
        <v>1880.8</v>
      </c>
      <c r="U44" s="3">
        <v>45.55773343009427</v>
      </c>
      <c r="V44" s="3">
        <v>4.11444870183677</v>
      </c>
      <c r="W44" s="3">
        <v>304.1667</v>
      </c>
      <c r="X44" s="3">
        <v>4.66851342050929</v>
      </c>
      <c r="Y44" s="3">
        <v>667.6510816033602</v>
      </c>
      <c r="Z44" s="3">
        <v>6.183451377156014</v>
      </c>
      <c r="AA44" s="3">
        <v>4.99</v>
      </c>
      <c r="AB44" s="3">
        <v>0.025460992907783364</v>
      </c>
      <c r="AC44" s="3">
        <v>8.183333</v>
      </c>
      <c r="AD44" s="3">
        <v>3.5018445542253263</v>
      </c>
      <c r="AE44" s="3">
        <v>8.549</v>
      </c>
      <c r="AF44" s="3">
        <v>80.3</v>
      </c>
      <c r="AG44" s="3"/>
      <c r="AH44" s="3">
        <v>83.3</v>
      </c>
      <c r="AI44" s="3">
        <v>95</v>
      </c>
      <c r="AJ44" s="3">
        <v>503</v>
      </c>
      <c r="AK44" s="3">
        <v>1104.0935580603998</v>
      </c>
      <c r="AL44" s="3">
        <v>4155.550544182853</v>
      </c>
      <c r="AM44" s="3">
        <v>-0.6536448996120691</v>
      </c>
      <c r="AN44" s="3">
        <v>7.766667</v>
      </c>
      <c r="AO44" s="3">
        <v>19.1</v>
      </c>
      <c r="AP44" s="3">
        <v>6</v>
      </c>
      <c r="AQ44" s="3">
        <v>7.433333333333334</v>
      </c>
      <c r="AR44" s="3">
        <v>7.033333333333334</v>
      </c>
      <c r="AS44" s="3">
        <v>14</v>
      </c>
      <c r="AT44" s="3">
        <v>11.666666666666666</v>
      </c>
      <c r="AU44" s="3">
        <v>6.41620459431933</v>
      </c>
      <c r="AV44" s="3">
        <v>2.2107939111067454</v>
      </c>
      <c r="AW44" s="5">
        <f t="shared" si="4"/>
        <v>1.33670534817949</v>
      </c>
      <c r="AX44" s="5">
        <f t="shared" si="4"/>
        <v>2.2131932317139835</v>
      </c>
      <c r="AY44" s="5">
        <f t="shared" si="4"/>
        <v>-0.1568927160911615</v>
      </c>
      <c r="AZ44" s="5">
        <f t="shared" si="4"/>
        <v>14.843348741653827</v>
      </c>
      <c r="BA44" s="5">
        <f t="shared" si="4"/>
        <v>0.645716745587599</v>
      </c>
      <c r="BB44" s="5">
        <f t="shared" si="4"/>
        <v>-5.724582508502085</v>
      </c>
    </row>
    <row r="45" spans="1:54" s="1" customFormat="1" ht="12.75">
      <c r="A45" s="1">
        <v>1977.1</v>
      </c>
      <c r="B45" s="3">
        <v>4181.778</v>
      </c>
      <c r="C45" s="3">
        <v>2794.307</v>
      </c>
      <c r="D45" s="3">
        <v>582.751</v>
      </c>
      <c r="E45" s="3">
        <v>871.6880000000004</v>
      </c>
      <c r="F45" s="3">
        <v>-66.968</v>
      </c>
      <c r="G45" s="3">
        <v>3040.3</v>
      </c>
      <c r="H45" s="4">
        <f t="shared" si="0"/>
        <v>245.9930000000004</v>
      </c>
      <c r="I45" s="3">
        <v>91.90892346150049</v>
      </c>
      <c r="J45" s="3">
        <f t="shared" si="1"/>
        <v>542.62182</v>
      </c>
      <c r="K45" s="3">
        <v>12.97586385503965</v>
      </c>
      <c r="L45" s="3">
        <v>13.935483901823577</v>
      </c>
      <c r="M45" s="3">
        <v>-1.6014240832487998</v>
      </c>
      <c r="N45" s="3">
        <v>0.6418040364648719</v>
      </c>
      <c r="O45" s="4">
        <f t="shared" si="2"/>
        <v>26.838819999999995</v>
      </c>
      <c r="P45" s="4">
        <f t="shared" si="3"/>
        <v>844.8491800000005</v>
      </c>
      <c r="Q45" s="3">
        <v>105.2867</v>
      </c>
      <c r="R45" s="3">
        <v>59.2</v>
      </c>
      <c r="S45" s="3">
        <v>4.964539007092217</v>
      </c>
      <c r="T45" s="3">
        <v>1933.4</v>
      </c>
      <c r="U45" s="3">
        <v>46.23392250855976</v>
      </c>
      <c r="V45" s="3">
        <v>4.681488445774673</v>
      </c>
      <c r="W45" s="3">
        <v>311.3667</v>
      </c>
      <c r="X45" s="3">
        <v>5.440805960040618</v>
      </c>
      <c r="Y45" s="3">
        <v>673.459406223544</v>
      </c>
      <c r="Z45" s="3">
        <v>6.209398757156755</v>
      </c>
      <c r="AA45" s="3">
        <v>4.81</v>
      </c>
      <c r="AB45" s="3">
        <v>-0.30924956369982404</v>
      </c>
      <c r="AC45" s="3">
        <v>8.033333</v>
      </c>
      <c r="AD45" s="3">
        <v>3.111291714650502</v>
      </c>
      <c r="AE45" s="3">
        <v>8.621</v>
      </c>
      <c r="AF45" s="3">
        <v>81.2</v>
      </c>
      <c r="AG45" s="3"/>
      <c r="AH45" s="3">
        <v>83.8</v>
      </c>
      <c r="AI45" s="3">
        <v>95</v>
      </c>
      <c r="AJ45" s="3">
        <v>512</v>
      </c>
      <c r="AK45" s="3">
        <v>1107.411987172856</v>
      </c>
      <c r="AL45" s="3">
        <v>4185.926041969343</v>
      </c>
      <c r="AM45" s="3">
        <v>-0.09909496555249786</v>
      </c>
      <c r="AN45" s="3">
        <v>7.5</v>
      </c>
      <c r="AO45" s="3">
        <v>18.633333333333333</v>
      </c>
      <c r="AP45" s="3">
        <v>5.733333333333333</v>
      </c>
      <c r="AQ45" s="3">
        <v>7.266666666666666</v>
      </c>
      <c r="AR45" s="3">
        <v>6.8</v>
      </c>
      <c r="AS45" s="3">
        <v>13.966666666666667</v>
      </c>
      <c r="AT45" s="3">
        <v>11.266666666666666</v>
      </c>
      <c r="AU45" s="3">
        <v>7.58444160035614</v>
      </c>
      <c r="AV45" s="3">
        <v>2.773129421144227</v>
      </c>
      <c r="AW45" s="5">
        <f t="shared" si="4"/>
        <v>1.2135966288056688</v>
      </c>
      <c r="AX45" s="5">
        <f t="shared" si="4"/>
        <v>5.582309671341079</v>
      </c>
      <c r="AY45" s="5">
        <f t="shared" si="4"/>
        <v>0.7920558532350297</v>
      </c>
      <c r="AZ45" s="5">
        <f t="shared" si="4"/>
        <v>36.13595706618964</v>
      </c>
      <c r="BA45" s="5">
        <f t="shared" si="4"/>
        <v>0.029611107455429497</v>
      </c>
      <c r="BB45" s="5">
        <f t="shared" si="4"/>
        <v>-11.703242665058456</v>
      </c>
    </row>
    <row r="46" spans="1:54" s="1" customFormat="1" ht="12.75">
      <c r="A46" s="1">
        <v>1977.2</v>
      </c>
      <c r="B46" s="3">
        <v>4268.014</v>
      </c>
      <c r="C46" s="3">
        <v>2810.3</v>
      </c>
      <c r="D46" s="3">
        <v>629.497</v>
      </c>
      <c r="E46" s="3">
        <v>891.418</v>
      </c>
      <c r="F46" s="3">
        <v>-63.201</v>
      </c>
      <c r="G46" s="3">
        <v>3077.5</v>
      </c>
      <c r="H46" s="4">
        <f t="shared" si="0"/>
        <v>267.1999999999998</v>
      </c>
      <c r="I46" s="3">
        <v>91.31762794476036</v>
      </c>
      <c r="J46" s="3">
        <f t="shared" si="1"/>
        <v>592.7502599999999</v>
      </c>
      <c r="K46" s="3">
        <v>13.88819858604025</v>
      </c>
      <c r="L46" s="3">
        <v>14.749178423500952</v>
      </c>
      <c r="M46" s="3">
        <v>-1.4808058267850106</v>
      </c>
      <c r="N46" s="3">
        <v>0.6198259893243087</v>
      </c>
      <c r="O46" s="4">
        <f t="shared" si="2"/>
        <v>26.454259999999998</v>
      </c>
      <c r="P46" s="4">
        <f t="shared" si="3"/>
        <v>864.96374</v>
      </c>
      <c r="Q46" s="3">
        <v>104.5133</v>
      </c>
      <c r="R46" s="3">
        <v>60.23333</v>
      </c>
      <c r="S46" s="3">
        <v>5.119249563699824</v>
      </c>
      <c r="T46" s="3">
        <v>2005.3</v>
      </c>
      <c r="U46" s="3">
        <v>46.9843819631332</v>
      </c>
      <c r="V46" s="3">
        <v>4.922041285349499</v>
      </c>
      <c r="W46" s="3">
        <v>316.8</v>
      </c>
      <c r="X46" s="3">
        <v>6.142494288307532</v>
      </c>
      <c r="Y46" s="3">
        <v>674.2666110806364</v>
      </c>
      <c r="Z46" s="3">
        <v>6.329861111111111</v>
      </c>
      <c r="AA46" s="3">
        <v>5.236667</v>
      </c>
      <c r="AB46" s="3">
        <v>0.19078368314888117</v>
      </c>
      <c r="AC46" s="3">
        <v>8.013333</v>
      </c>
      <c r="AD46" s="3">
        <v>3.3564986847395497</v>
      </c>
      <c r="AE46" s="3">
        <v>8.693</v>
      </c>
      <c r="AF46" s="3">
        <v>82.4</v>
      </c>
      <c r="AG46" s="3"/>
      <c r="AH46" s="3">
        <v>84.1</v>
      </c>
      <c r="AI46" s="3">
        <v>94.8</v>
      </c>
      <c r="AJ46" s="3">
        <v>522</v>
      </c>
      <c r="AK46" s="3">
        <v>1111.0074841669575</v>
      </c>
      <c r="AL46" s="3">
        <v>4216.500859111402</v>
      </c>
      <c r="AM46" s="3">
        <v>1.221703554910557</v>
      </c>
      <c r="AN46" s="3">
        <v>7.133333</v>
      </c>
      <c r="AO46" s="3">
        <v>18.2</v>
      </c>
      <c r="AP46" s="3">
        <v>5.3</v>
      </c>
      <c r="AQ46" s="3">
        <v>6.933333333333333</v>
      </c>
      <c r="AR46" s="3">
        <v>6.366666666666667</v>
      </c>
      <c r="AS46" s="3">
        <v>13.4</v>
      </c>
      <c r="AT46" s="3">
        <v>9.866666666666667</v>
      </c>
      <c r="AU46" s="3">
        <v>9.54930346899754</v>
      </c>
      <c r="AV46" s="3">
        <v>4.410190773036526</v>
      </c>
      <c r="AW46" s="5">
        <f t="shared" si="4"/>
        <v>0.5723422658999278</v>
      </c>
      <c r="AX46" s="5">
        <f t="shared" si="4"/>
        <v>8.021607856528767</v>
      </c>
      <c r="AY46" s="5">
        <f t="shared" si="4"/>
        <v>2.2634245280420906</v>
      </c>
      <c r="AZ46" s="5">
        <f t="shared" si="4"/>
        <v>-5.625074662525387</v>
      </c>
      <c r="BA46" s="5">
        <f t="shared" si="4"/>
        <v>1.223563464131816</v>
      </c>
      <c r="BB46" s="5">
        <f t="shared" si="4"/>
        <v>8.620977019671038</v>
      </c>
    </row>
    <row r="47" spans="1:54" s="1" customFormat="1" ht="12.75">
      <c r="A47" s="1">
        <v>1977.3</v>
      </c>
      <c r="B47" s="3">
        <v>4336.265</v>
      </c>
      <c r="C47" s="3">
        <v>2836.927</v>
      </c>
      <c r="D47" s="3">
        <v>658.561</v>
      </c>
      <c r="E47" s="3">
        <v>897.6630000000001</v>
      </c>
      <c r="F47" s="3">
        <v>-56.886</v>
      </c>
      <c r="G47" s="3">
        <v>3133.7</v>
      </c>
      <c r="H47" s="4">
        <f t="shared" si="0"/>
        <v>296.7729999999997</v>
      </c>
      <c r="I47" s="3">
        <v>90.52962951144016</v>
      </c>
      <c r="J47" s="3">
        <f t="shared" si="1"/>
        <v>632.1126300000001</v>
      </c>
      <c r="K47" s="3">
        <v>14.577352398896286</v>
      </c>
      <c r="L47" s="3">
        <v>15.187286754845472</v>
      </c>
      <c r="M47" s="3">
        <v>-1.3118663181332322</v>
      </c>
      <c r="N47" s="3">
        <v>0.7019319621840454</v>
      </c>
      <c r="O47" s="4">
        <f t="shared" si="2"/>
        <v>30.43763</v>
      </c>
      <c r="P47" s="4">
        <f t="shared" si="3"/>
        <v>867.2253700000001</v>
      </c>
      <c r="Q47" s="3">
        <v>103.1833</v>
      </c>
      <c r="R47" s="3">
        <v>61.06667</v>
      </c>
      <c r="S47" s="3">
        <v>5.045883316851119</v>
      </c>
      <c r="T47" s="3">
        <v>2067.5</v>
      </c>
      <c r="U47" s="3">
        <v>47.67928159372178</v>
      </c>
      <c r="V47" s="3">
        <v>4.65683431526045</v>
      </c>
      <c r="W47" s="3">
        <v>322.2333</v>
      </c>
      <c r="X47" s="3">
        <v>5.939703458662637</v>
      </c>
      <c r="Y47" s="3">
        <v>675.8350571339782</v>
      </c>
      <c r="Z47" s="3">
        <v>6.416158727232722</v>
      </c>
      <c r="AA47" s="3">
        <v>5.806667</v>
      </c>
      <c r="AB47" s="3">
        <v>1.1332379459459432</v>
      </c>
      <c r="AC47" s="3">
        <v>7.946667</v>
      </c>
      <c r="AD47" s="3">
        <v>3.0111082741106223</v>
      </c>
      <c r="AE47" s="3">
        <v>8.765</v>
      </c>
      <c r="AF47" s="3">
        <v>83.4</v>
      </c>
      <c r="AG47" s="3"/>
      <c r="AH47" s="3">
        <v>85</v>
      </c>
      <c r="AI47" s="3">
        <v>95.5</v>
      </c>
      <c r="AJ47" s="3">
        <v>535</v>
      </c>
      <c r="AK47" s="3">
        <v>1122.0806650544137</v>
      </c>
      <c r="AL47" s="3">
        <v>4247.273330128294</v>
      </c>
      <c r="AM47" s="3">
        <v>2.095265902489445</v>
      </c>
      <c r="AN47" s="3">
        <v>6.9</v>
      </c>
      <c r="AO47" s="3">
        <v>17.633333333333333</v>
      </c>
      <c r="AP47" s="3">
        <v>4.966666666666666</v>
      </c>
      <c r="AQ47" s="3">
        <v>6.933333333333334</v>
      </c>
      <c r="AR47" s="3">
        <v>6</v>
      </c>
      <c r="AS47" s="3">
        <v>14.5</v>
      </c>
      <c r="AT47" s="3">
        <v>9.533333333333333</v>
      </c>
      <c r="AU47" s="3">
        <v>9.926626967247977</v>
      </c>
      <c r="AV47" s="3">
        <v>5.035306758957736</v>
      </c>
      <c r="AW47" s="5">
        <f t="shared" si="4"/>
        <v>0.9474789168416153</v>
      </c>
      <c r="AX47" s="5">
        <f t="shared" si="4"/>
        <v>4.61701962042711</v>
      </c>
      <c r="AY47" s="5">
        <f t="shared" si="4"/>
        <v>0.7005692054681489</v>
      </c>
      <c r="AZ47" s="5">
        <f t="shared" si="4"/>
        <v>-9.99193050742868</v>
      </c>
      <c r="BA47" s="5">
        <f t="shared" si="4"/>
        <v>1.826157595450839</v>
      </c>
      <c r="BB47" s="5">
        <f t="shared" si="4"/>
        <v>11.067739520958032</v>
      </c>
    </row>
    <row r="48" spans="1:54" s="1" customFormat="1" ht="12.75">
      <c r="A48" s="1">
        <v>1977.4</v>
      </c>
      <c r="B48" s="3">
        <v>4330.958</v>
      </c>
      <c r="C48" s="3">
        <v>2877.648</v>
      </c>
      <c r="D48" s="3">
        <v>637.717</v>
      </c>
      <c r="E48" s="3">
        <v>885.4679999999995</v>
      </c>
      <c r="F48" s="3">
        <v>-69.875</v>
      </c>
      <c r="G48" s="3">
        <v>3168.9</v>
      </c>
      <c r="H48" s="4">
        <f t="shared" si="0"/>
        <v>291.25199999999995</v>
      </c>
      <c r="I48" s="3">
        <v>90.80905045914986</v>
      </c>
      <c r="J48" s="3">
        <f t="shared" si="1"/>
        <v>597.74816</v>
      </c>
      <c r="K48" s="3">
        <v>13.801753792117125</v>
      </c>
      <c r="L48" s="3">
        <v>14.724617509567167</v>
      </c>
      <c r="M48" s="3">
        <v>-1.6133843828547865</v>
      </c>
      <c r="N48" s="3">
        <v>0.6905206654047442</v>
      </c>
      <c r="O48" s="4">
        <f t="shared" si="2"/>
        <v>29.90616</v>
      </c>
      <c r="P48" s="4">
        <f t="shared" si="3"/>
        <v>855.5618399999995</v>
      </c>
      <c r="Q48" s="3">
        <v>100.4133</v>
      </c>
      <c r="R48" s="3">
        <v>61.96667</v>
      </c>
      <c r="S48" s="3">
        <v>4.673429054054057</v>
      </c>
      <c r="T48" s="3">
        <v>2101.2</v>
      </c>
      <c r="U48" s="3">
        <v>48.51582490525191</v>
      </c>
      <c r="V48" s="3">
        <v>4.935558725889377</v>
      </c>
      <c r="W48" s="3">
        <v>329.2667</v>
      </c>
      <c r="X48" s="3">
        <v>5.748848544176388</v>
      </c>
      <c r="Y48" s="3">
        <v>678.6789684459357</v>
      </c>
      <c r="Z48" s="3">
        <v>6.381453089547166</v>
      </c>
      <c r="AA48" s="3">
        <v>6.593333</v>
      </c>
      <c r="AB48" s="3">
        <v>1.944743921494795</v>
      </c>
      <c r="AC48" s="3">
        <v>8.103333</v>
      </c>
      <c r="AD48" s="3">
        <v>2.9603964109622494</v>
      </c>
      <c r="AE48" s="3">
        <v>8.837</v>
      </c>
      <c r="AF48" s="3">
        <v>84.3</v>
      </c>
      <c r="AG48" s="3"/>
      <c r="AH48" s="3">
        <v>84</v>
      </c>
      <c r="AI48" s="3">
        <v>95.9</v>
      </c>
      <c r="AJ48" s="3">
        <v>541</v>
      </c>
      <c r="AK48" s="3">
        <v>1115.1000751951265</v>
      </c>
      <c r="AL48" s="3">
        <v>4278.24171310005</v>
      </c>
      <c r="AM48" s="3">
        <v>1.2321951501368242</v>
      </c>
      <c r="AN48" s="3">
        <v>6.666667</v>
      </c>
      <c r="AO48" s="3">
        <v>16.633333333333333</v>
      </c>
      <c r="AP48" s="3">
        <v>4.8</v>
      </c>
      <c r="AQ48" s="3">
        <v>6.733333333333333</v>
      </c>
      <c r="AR48" s="3">
        <v>5.733333333333333</v>
      </c>
      <c r="AS48" s="3">
        <v>14.266666666666666</v>
      </c>
      <c r="AT48" s="3">
        <v>9.166666666666668</v>
      </c>
      <c r="AU48" s="3">
        <v>8.679011068583819</v>
      </c>
      <c r="AV48" s="3">
        <v>3.567382103975847</v>
      </c>
      <c r="AW48" s="5">
        <f t="shared" si="4"/>
        <v>1.4353911820783605</v>
      </c>
      <c r="AX48" s="5">
        <f t="shared" si="4"/>
        <v>-3.165082657491114</v>
      </c>
      <c r="AY48" s="5">
        <f t="shared" si="4"/>
        <v>-1.358527643447549</v>
      </c>
      <c r="AZ48" s="5">
        <f aca="true" t="shared" si="5" ref="AZ48:BB109">(F48/F47-1)*100</f>
        <v>22.833386070386386</v>
      </c>
      <c r="BA48" s="5">
        <f t="shared" si="5"/>
        <v>1.1232728085011523</v>
      </c>
      <c r="BB48" s="5">
        <f t="shared" si="5"/>
        <v>-1.8603444383416767</v>
      </c>
    </row>
    <row r="49" spans="1:54" s="1" customFormat="1" ht="12.75">
      <c r="A49" s="1">
        <v>1978.1</v>
      </c>
      <c r="B49" s="3">
        <v>4340.824</v>
      </c>
      <c r="C49" s="3">
        <v>2893.092</v>
      </c>
      <c r="D49" s="3">
        <v>646.784</v>
      </c>
      <c r="E49" s="3">
        <v>885.8589999999995</v>
      </c>
      <c r="F49" s="3">
        <v>-84.911</v>
      </c>
      <c r="G49" s="3">
        <v>3201.6</v>
      </c>
      <c r="H49" s="4">
        <f t="shared" si="0"/>
        <v>308.5079999999998</v>
      </c>
      <c r="I49" s="3">
        <v>90.36394302848576</v>
      </c>
      <c r="J49" s="3">
        <f t="shared" si="1"/>
        <v>586.62182</v>
      </c>
      <c r="K49" s="3">
        <v>13.514065993000408</v>
      </c>
      <c r="L49" s="3">
        <v>14.900028197411368</v>
      </c>
      <c r="M49" s="3">
        <v>-1.9561032651865178</v>
      </c>
      <c r="N49" s="3">
        <v>0.5701410607755579</v>
      </c>
      <c r="O49" s="4">
        <f t="shared" si="2"/>
        <v>24.748820000000002</v>
      </c>
      <c r="P49" s="4">
        <f t="shared" si="3"/>
        <v>861.1101799999994</v>
      </c>
      <c r="Q49" s="3">
        <v>95.90667</v>
      </c>
      <c r="R49" s="3">
        <v>63.03333</v>
      </c>
      <c r="S49" s="3">
        <v>4.648589078505205</v>
      </c>
      <c r="T49" s="3">
        <v>2144.4</v>
      </c>
      <c r="U49" s="3">
        <v>49.40075893424844</v>
      </c>
      <c r="V49" s="3">
        <v>5.14293658903775</v>
      </c>
      <c r="W49" s="3">
        <v>335.6333</v>
      </c>
      <c r="X49" s="3">
        <v>5.944854797979793</v>
      </c>
      <c r="Y49" s="3">
        <v>679.4091978358514</v>
      </c>
      <c r="Z49" s="3">
        <v>6.38911574030348</v>
      </c>
      <c r="AA49" s="3">
        <v>6.796667</v>
      </c>
      <c r="AB49" s="3">
        <v>1.2289817143933064</v>
      </c>
      <c r="AC49" s="3">
        <v>8.45</v>
      </c>
      <c r="AD49" s="3">
        <v>2.4668570751883863</v>
      </c>
      <c r="AE49" s="3">
        <v>8.91875</v>
      </c>
      <c r="AF49" s="3">
        <v>85.3</v>
      </c>
      <c r="AG49" s="3"/>
      <c r="AH49" s="3">
        <v>83.5</v>
      </c>
      <c r="AI49" s="3">
        <v>96.9</v>
      </c>
      <c r="AJ49" s="3">
        <v>553</v>
      </c>
      <c r="AK49" s="3">
        <v>1119.4160007461292</v>
      </c>
      <c r="AL49" s="3">
        <v>4309.404188375643</v>
      </c>
      <c r="AM49" s="3">
        <v>0.7290987396612737</v>
      </c>
      <c r="AN49" s="3">
        <v>6.333333</v>
      </c>
      <c r="AO49" s="3">
        <v>17.066666666666666</v>
      </c>
      <c r="AP49" s="3">
        <v>4.633333333333334</v>
      </c>
      <c r="AQ49" s="3">
        <v>6.1</v>
      </c>
      <c r="AR49" s="3">
        <v>5.466666666666666</v>
      </c>
      <c r="AS49" s="3">
        <v>13.366666666666667</v>
      </c>
      <c r="AT49" s="3">
        <v>9.566666666666668</v>
      </c>
      <c r="AU49" s="3">
        <v>6.936617962399638</v>
      </c>
      <c r="AV49" s="3">
        <v>1.7059456693441</v>
      </c>
      <c r="AW49" s="5">
        <f aca="true" t="shared" si="6" ref="AW49:BB110">(C49/C48-1)*100</f>
        <v>0.5366882954412677</v>
      </c>
      <c r="AX49" s="5">
        <f t="shared" si="6"/>
        <v>1.4217905434542377</v>
      </c>
      <c r="AY49" s="5">
        <f t="shared" si="6"/>
        <v>0.04415743990748844</v>
      </c>
      <c r="AZ49" s="5">
        <f t="shared" si="5"/>
        <v>21.51842576028622</v>
      </c>
      <c r="BA49" s="5">
        <f t="shared" si="5"/>
        <v>1.031903815204016</v>
      </c>
      <c r="BB49" s="5">
        <f t="shared" si="5"/>
        <v>5.924766181863084</v>
      </c>
    </row>
    <row r="50" spans="1:54" s="1" customFormat="1" ht="12.75">
      <c r="A50" s="1">
        <v>1978.2</v>
      </c>
      <c r="B50" s="3">
        <v>4501.306</v>
      </c>
      <c r="C50" s="3">
        <v>2954.575</v>
      </c>
      <c r="D50" s="3">
        <v>683.396</v>
      </c>
      <c r="E50" s="3">
        <v>922.9839999999998</v>
      </c>
      <c r="F50" s="3">
        <v>-59.649</v>
      </c>
      <c r="G50" s="3">
        <v>3255.6</v>
      </c>
      <c r="H50" s="4">
        <f t="shared" si="0"/>
        <v>301.0250000000001</v>
      </c>
      <c r="I50" s="3">
        <v>90.75362452389729</v>
      </c>
      <c r="J50" s="3">
        <f t="shared" si="1"/>
        <v>614.5262899999999</v>
      </c>
      <c r="K50" s="3">
        <v>13.652177612452919</v>
      </c>
      <c r="L50" s="3">
        <v>15.182171574205352</v>
      </c>
      <c r="M50" s="3">
        <v>-1.3251487457195756</v>
      </c>
      <c r="N50" s="3">
        <v>-0.20484521603285805</v>
      </c>
      <c r="O50" s="4">
        <f t="shared" si="2"/>
        <v>-9.22071</v>
      </c>
      <c r="P50" s="4">
        <f t="shared" si="3"/>
        <v>932.2047099999999</v>
      </c>
      <c r="Q50" s="3">
        <v>95.20333</v>
      </c>
      <c r="R50" s="3">
        <v>64.46667</v>
      </c>
      <c r="S50" s="3">
        <v>5.567685285606694</v>
      </c>
      <c r="T50" s="3">
        <v>2274.6</v>
      </c>
      <c r="U50" s="3">
        <v>50.53200115699755</v>
      </c>
      <c r="V50" s="3">
        <v>5.983142924811613</v>
      </c>
      <c r="W50" s="3">
        <v>343.0333</v>
      </c>
      <c r="X50" s="3">
        <v>6.454950497046719</v>
      </c>
      <c r="Y50" s="3">
        <v>678.8436874570473</v>
      </c>
      <c r="Z50" s="3">
        <v>6.63084312805783</v>
      </c>
      <c r="AA50" s="3">
        <v>7.2</v>
      </c>
      <c r="AB50" s="3">
        <v>0.744916969073877</v>
      </c>
      <c r="AC50" s="3">
        <v>8.67</v>
      </c>
      <c r="AD50" s="3">
        <v>2.679606077857999</v>
      </c>
      <c r="AE50" s="3">
        <v>9.0005</v>
      </c>
      <c r="AF50" s="3">
        <v>86.8</v>
      </c>
      <c r="AG50" s="3"/>
      <c r="AH50" s="3">
        <v>85</v>
      </c>
      <c r="AI50" s="3">
        <v>96.4</v>
      </c>
      <c r="AJ50" s="3">
        <v>566</v>
      </c>
      <c r="AK50" s="3">
        <v>1120.0822984260967</v>
      </c>
      <c r="AL50" s="3">
        <v>4340.75885728607</v>
      </c>
      <c r="AM50" s="3">
        <v>3.6985962130664505</v>
      </c>
      <c r="AN50" s="3">
        <v>6</v>
      </c>
      <c r="AO50" s="3">
        <v>16</v>
      </c>
      <c r="AP50" s="3">
        <v>4.166666666666667</v>
      </c>
      <c r="AQ50" s="3">
        <v>6.033333333333334</v>
      </c>
      <c r="AR50" s="3">
        <v>5.166666666666667</v>
      </c>
      <c r="AS50" s="3">
        <v>12.9</v>
      </c>
      <c r="AT50" s="3">
        <v>9.066666666666668</v>
      </c>
      <c r="AU50" s="3">
        <v>10.016928657799262</v>
      </c>
      <c r="AV50" s="3">
        <v>3.80606351318471</v>
      </c>
      <c r="AW50" s="5">
        <f t="shared" si="6"/>
        <v>2.1251657396307966</v>
      </c>
      <c r="AX50" s="5">
        <f t="shared" si="6"/>
        <v>5.660622402533133</v>
      </c>
      <c r="AY50" s="5">
        <f t="shared" si="6"/>
        <v>4.190847527653996</v>
      </c>
      <c r="AZ50" s="5">
        <f t="shared" si="5"/>
        <v>-29.751151205379756</v>
      </c>
      <c r="BA50" s="5">
        <f t="shared" si="5"/>
        <v>1.6866566716641662</v>
      </c>
      <c r="BB50" s="5">
        <f t="shared" si="5"/>
        <v>-2.425544880521646</v>
      </c>
    </row>
    <row r="51" spans="1:54" s="1" customFormat="1" ht="12.75">
      <c r="A51" s="1">
        <v>1978.3</v>
      </c>
      <c r="B51" s="3">
        <v>4540.459</v>
      </c>
      <c r="C51" s="3">
        <v>2968.247</v>
      </c>
      <c r="D51" s="3">
        <v>701.347</v>
      </c>
      <c r="E51" s="3">
        <v>932.878</v>
      </c>
      <c r="F51" s="3">
        <v>-62.013</v>
      </c>
      <c r="G51" s="3">
        <v>3278.9</v>
      </c>
      <c r="H51" s="4">
        <f t="shared" si="0"/>
        <v>310.65300000000025</v>
      </c>
      <c r="I51" s="3">
        <v>90.52569459269877</v>
      </c>
      <c r="J51" s="3">
        <f t="shared" si="1"/>
        <v>638.78495</v>
      </c>
      <c r="K51" s="3">
        <v>14.068730716431974</v>
      </c>
      <c r="L51" s="3">
        <v>15.446610133468885</v>
      </c>
      <c r="M51" s="3">
        <v>-1.365787027258698</v>
      </c>
      <c r="N51" s="3">
        <v>-0.012092389778214054</v>
      </c>
      <c r="O51" s="4">
        <f t="shared" si="2"/>
        <v>-0.54905</v>
      </c>
      <c r="P51" s="4">
        <f t="shared" si="3"/>
        <v>933.42705</v>
      </c>
      <c r="Q51" s="3">
        <v>90.64667</v>
      </c>
      <c r="R51" s="3">
        <v>65.96667</v>
      </c>
      <c r="S51" s="3">
        <v>6.455083030926123</v>
      </c>
      <c r="T51" s="3">
        <v>2334.8</v>
      </c>
      <c r="U51" s="3">
        <v>51.42211393165317</v>
      </c>
      <c r="V51" s="3">
        <v>5.990393922142001</v>
      </c>
      <c r="W51" s="3">
        <v>349.9667</v>
      </c>
      <c r="X51" s="3">
        <v>6.286697075653258</v>
      </c>
      <c r="Y51" s="3">
        <v>680.5762603714664</v>
      </c>
      <c r="Z51" s="3">
        <v>6.671491887656741</v>
      </c>
      <c r="AA51" s="3">
        <v>8.083333</v>
      </c>
      <c r="AB51" s="3">
        <v>0.9971295581066313</v>
      </c>
      <c r="AC51" s="3">
        <v>8.753333</v>
      </c>
      <c r="AD51" s="3">
        <v>2.4466552676666895</v>
      </c>
      <c r="AE51" s="3">
        <v>9.08225</v>
      </c>
      <c r="AF51" s="3">
        <v>87.5</v>
      </c>
      <c r="AG51" s="3"/>
      <c r="AH51" s="3">
        <v>85.2</v>
      </c>
      <c r="AI51" s="3">
        <v>96.3</v>
      </c>
      <c r="AJ51" s="3">
        <v>582</v>
      </c>
      <c r="AK51" s="3">
        <v>1131.8087793387012</v>
      </c>
      <c r="AL51" s="3">
        <v>4372.30374086325</v>
      </c>
      <c r="AM51" s="3">
        <v>3.8459189732218837</v>
      </c>
      <c r="AN51" s="3">
        <v>6.033333</v>
      </c>
      <c r="AO51" s="3">
        <v>16.2</v>
      </c>
      <c r="AP51" s="3">
        <v>4.1</v>
      </c>
      <c r="AQ51" s="3">
        <v>6.133333333333333</v>
      </c>
      <c r="AR51" s="3">
        <v>5.2</v>
      </c>
      <c r="AS51" s="3">
        <v>12.4</v>
      </c>
      <c r="AT51" s="3">
        <v>9.166666666666666</v>
      </c>
      <c r="AU51" s="3">
        <v>11.11745669141444</v>
      </c>
      <c r="AV51" s="3">
        <v>4.837290040679232</v>
      </c>
      <c r="AW51" s="5">
        <f t="shared" si="6"/>
        <v>0.46273998798473936</v>
      </c>
      <c r="AX51" s="5">
        <f t="shared" si="6"/>
        <v>2.6267347189623536</v>
      </c>
      <c r="AY51" s="5">
        <f t="shared" si="6"/>
        <v>1.0719579104296661</v>
      </c>
      <c r="AZ51" s="5">
        <f t="shared" si="5"/>
        <v>3.963184630086003</v>
      </c>
      <c r="BA51" s="5">
        <f t="shared" si="5"/>
        <v>0.715689888192661</v>
      </c>
      <c r="BB51" s="5">
        <f t="shared" si="5"/>
        <v>3.1984054480525437</v>
      </c>
    </row>
    <row r="52" spans="1:54" s="1" customFormat="1" ht="12.75">
      <c r="A52" s="1">
        <v>1978.4</v>
      </c>
      <c r="B52" s="3">
        <v>4592.288</v>
      </c>
      <c r="C52" s="3">
        <v>2990.612</v>
      </c>
      <c r="D52" s="3">
        <v>712.31</v>
      </c>
      <c r="E52" s="3">
        <v>945.0129999999996</v>
      </c>
      <c r="F52" s="3">
        <v>-55.647</v>
      </c>
      <c r="G52" s="3">
        <v>3320.7</v>
      </c>
      <c r="H52" s="4">
        <f t="shared" si="0"/>
        <v>330.08799999999974</v>
      </c>
      <c r="I52" s="3">
        <v>90.0596862107387</v>
      </c>
      <c r="J52" s="3">
        <f t="shared" si="1"/>
        <v>645.2406</v>
      </c>
      <c r="K52" s="3">
        <v>14.050525576793094</v>
      </c>
      <c r="L52" s="3">
        <v>15.511004536300861</v>
      </c>
      <c r="M52" s="3">
        <v>-1.2117489147022138</v>
      </c>
      <c r="N52" s="3">
        <v>-0.2487300448055523</v>
      </c>
      <c r="O52" s="4">
        <f t="shared" si="2"/>
        <v>-11.4224</v>
      </c>
      <c r="P52" s="4">
        <f t="shared" si="3"/>
        <v>956.4353999999996</v>
      </c>
      <c r="Q52" s="3">
        <v>87.80666</v>
      </c>
      <c r="R52" s="3">
        <v>67.5</v>
      </c>
      <c r="S52" s="3">
        <v>7.086203441893368</v>
      </c>
      <c r="T52" s="3">
        <v>2411.7</v>
      </c>
      <c r="U52" s="3">
        <v>52.51630559755834</v>
      </c>
      <c r="V52" s="3">
        <v>6.30667773233331</v>
      </c>
      <c r="W52" s="3">
        <v>356.2667</v>
      </c>
      <c r="X52" s="3">
        <v>6.147602159857191</v>
      </c>
      <c r="Y52" s="3">
        <v>678.3925410331301</v>
      </c>
      <c r="Z52" s="3">
        <v>6.7693668816086365</v>
      </c>
      <c r="AA52" s="3">
        <v>9.896667</v>
      </c>
      <c r="AB52" s="3">
        <v>2.5543767901907906</v>
      </c>
      <c r="AC52" s="3">
        <v>9.026667</v>
      </c>
      <c r="AD52" s="3">
        <v>2.932797836024215</v>
      </c>
      <c r="AE52" s="3">
        <v>9.164</v>
      </c>
      <c r="AF52" s="3">
        <v>88.5</v>
      </c>
      <c r="AG52" s="3"/>
      <c r="AH52" s="3">
        <v>85.3</v>
      </c>
      <c r="AI52" s="3">
        <v>96.4</v>
      </c>
      <c r="AJ52" s="3">
        <v>591</v>
      </c>
      <c r="AK52" s="3">
        <v>1125.364766762035</v>
      </c>
      <c r="AL52" s="3">
        <v>4404.036778565663</v>
      </c>
      <c r="AM52" s="3">
        <v>4.274515198205222</v>
      </c>
      <c r="AN52" s="3">
        <v>5.9</v>
      </c>
      <c r="AO52" s="3">
        <v>16.36666666666667</v>
      </c>
      <c r="AP52" s="3">
        <v>4.1</v>
      </c>
      <c r="AQ52" s="3">
        <v>5.766666666666667</v>
      </c>
      <c r="AR52" s="3">
        <v>5.066666666666666</v>
      </c>
      <c r="AS52" s="3">
        <v>12.3</v>
      </c>
      <c r="AT52" s="3">
        <v>8.533333333333333</v>
      </c>
      <c r="AU52" s="3">
        <v>12.465025181869049</v>
      </c>
      <c r="AV52" s="3">
        <v>5.793001513076779</v>
      </c>
      <c r="AW52" s="5">
        <f t="shared" si="6"/>
        <v>0.7534750308852312</v>
      </c>
      <c r="AX52" s="5">
        <f t="shared" si="6"/>
        <v>1.5631349389104043</v>
      </c>
      <c r="AY52" s="5">
        <f t="shared" si="6"/>
        <v>1.3008131824310931</v>
      </c>
      <c r="AZ52" s="5">
        <f t="shared" si="5"/>
        <v>-10.265589473174973</v>
      </c>
      <c r="BA52" s="5">
        <f t="shared" si="5"/>
        <v>1.274817774253556</v>
      </c>
      <c r="BB52" s="5">
        <f t="shared" si="5"/>
        <v>6.256176505618649</v>
      </c>
    </row>
    <row r="53" spans="1:54" s="1" customFormat="1" ht="12.75">
      <c r="A53" s="1">
        <v>1979.1</v>
      </c>
      <c r="B53" s="3">
        <v>4597.72</v>
      </c>
      <c r="C53" s="3">
        <v>3008.124</v>
      </c>
      <c r="D53" s="3">
        <v>711.393</v>
      </c>
      <c r="E53" s="3">
        <v>933.8890000000005</v>
      </c>
      <c r="F53" s="3">
        <v>-55.686</v>
      </c>
      <c r="G53" s="3">
        <v>3348.9</v>
      </c>
      <c r="H53" s="4">
        <f t="shared" si="0"/>
        <v>340.7760000000003</v>
      </c>
      <c r="I53" s="3">
        <v>89.82424079548507</v>
      </c>
      <c r="J53" s="3">
        <f t="shared" si="1"/>
        <v>628.4973</v>
      </c>
      <c r="K53" s="3">
        <v>13.66976022898306</v>
      </c>
      <c r="L53" s="3">
        <v>15.47273431178932</v>
      </c>
      <c r="M53" s="3">
        <v>-1.2111655342213097</v>
      </c>
      <c r="N53" s="3">
        <v>-0.5918085485849508</v>
      </c>
      <c r="O53" s="4">
        <f t="shared" si="2"/>
        <v>-27.2097</v>
      </c>
      <c r="P53" s="4">
        <f t="shared" si="3"/>
        <v>961.0987000000005</v>
      </c>
      <c r="Q53" s="3">
        <v>88.13667</v>
      </c>
      <c r="R53" s="3">
        <v>69.2</v>
      </c>
      <c r="S53" s="3">
        <v>7.34229020980921</v>
      </c>
      <c r="T53" s="3">
        <v>2464.9</v>
      </c>
      <c r="U53" s="3">
        <v>53.611355193443714</v>
      </c>
      <c r="V53" s="3">
        <v>6.093869163975785</v>
      </c>
      <c r="W53" s="3">
        <v>360.4</v>
      </c>
      <c r="X53" s="3">
        <v>5.062686333950661</v>
      </c>
      <c r="Y53" s="3">
        <v>672.2456440423545</v>
      </c>
      <c r="Z53" s="3">
        <v>6.839345172031077</v>
      </c>
      <c r="AA53" s="3">
        <v>10.09667</v>
      </c>
      <c r="AB53" s="3">
        <v>1.8601923969922805</v>
      </c>
      <c r="AC53" s="3">
        <v>9.293333</v>
      </c>
      <c r="AD53" s="3">
        <v>2.85542371681807</v>
      </c>
      <c r="AE53" s="3">
        <v>9.2515</v>
      </c>
      <c r="AF53" s="3">
        <v>89.4</v>
      </c>
      <c r="AG53" s="3"/>
      <c r="AH53" s="3">
        <v>84.5</v>
      </c>
      <c r="AI53" s="3">
        <v>96.5</v>
      </c>
      <c r="AJ53" s="3">
        <v>602</v>
      </c>
      <c r="AK53" s="3">
        <v>1122.8964420463303</v>
      </c>
      <c r="AL53" s="3">
        <v>4435.955827011523</v>
      </c>
      <c r="AM53" s="3">
        <v>3.6466587877962873</v>
      </c>
      <c r="AN53" s="3">
        <v>5.866667</v>
      </c>
      <c r="AO53" s="3">
        <v>16.033333333333335</v>
      </c>
      <c r="AP53" s="3">
        <v>4.1</v>
      </c>
      <c r="AQ53" s="3">
        <v>5.833333333333333</v>
      </c>
      <c r="AR53" s="3">
        <v>5.1</v>
      </c>
      <c r="AS53" s="3">
        <v>12.666666666666666</v>
      </c>
      <c r="AT53" s="3">
        <v>7.933333333333333</v>
      </c>
      <c r="AU53" s="3">
        <v>8.366306163721093</v>
      </c>
      <c r="AV53" s="3">
        <v>2.1419117029591206</v>
      </c>
      <c r="AW53" s="5">
        <f t="shared" si="6"/>
        <v>0.5855657637968248</v>
      </c>
      <c r="AX53" s="5">
        <f t="shared" si="6"/>
        <v>-0.1287360840083518</v>
      </c>
      <c r="AY53" s="5">
        <f t="shared" si="6"/>
        <v>-1.1771266638659017</v>
      </c>
      <c r="AZ53" s="5">
        <f t="shared" si="5"/>
        <v>0.07008464068143372</v>
      </c>
      <c r="BA53" s="5">
        <f t="shared" si="5"/>
        <v>0.8492185382600104</v>
      </c>
      <c r="BB53" s="5">
        <f t="shared" si="5"/>
        <v>3.2379244322727763</v>
      </c>
    </row>
    <row r="54" spans="1:54" s="1" customFormat="1" ht="12.75">
      <c r="A54" s="1">
        <v>1979.2</v>
      </c>
      <c r="B54" s="3">
        <v>4608.586</v>
      </c>
      <c r="C54" s="3">
        <v>3003.524</v>
      </c>
      <c r="D54" s="3">
        <v>717.29</v>
      </c>
      <c r="E54" s="3">
        <v>943.8420000000004</v>
      </c>
      <c r="F54" s="3">
        <v>-56.07</v>
      </c>
      <c r="G54" s="3">
        <v>3339.5</v>
      </c>
      <c r="H54" s="4">
        <f t="shared" si="0"/>
        <v>335.9760000000001</v>
      </c>
      <c r="I54" s="3">
        <v>89.93933223536456</v>
      </c>
      <c r="J54" s="3">
        <f t="shared" si="1"/>
        <v>637.4552</v>
      </c>
      <c r="K54" s="3">
        <v>13.831904189267597</v>
      </c>
      <c r="L54" s="3">
        <v>15.564209933372188</v>
      </c>
      <c r="M54" s="3">
        <v>-1.2166421544482406</v>
      </c>
      <c r="N54" s="3">
        <v>-0.5156635896563501</v>
      </c>
      <c r="O54" s="4">
        <f t="shared" si="2"/>
        <v>-23.7648</v>
      </c>
      <c r="P54" s="4">
        <f t="shared" si="3"/>
        <v>967.6068000000005</v>
      </c>
      <c r="Q54" s="3">
        <v>89.78667</v>
      </c>
      <c r="R54" s="3">
        <v>71.4</v>
      </c>
      <c r="S54" s="3">
        <v>8.23647760300772</v>
      </c>
      <c r="T54" s="3">
        <v>2522.4</v>
      </c>
      <c r="U54" s="3">
        <v>54.73262297806746</v>
      </c>
      <c r="V54" s="3">
        <v>6.437909283181931</v>
      </c>
      <c r="W54" s="3">
        <v>369.2667</v>
      </c>
      <c r="X54" s="3">
        <v>5.514810409104642</v>
      </c>
      <c r="Y54" s="3">
        <v>674.6738597709325</v>
      </c>
      <c r="Z54" s="3">
        <v>6.830835274342365</v>
      </c>
      <c r="AA54" s="3">
        <v>9.853333</v>
      </c>
      <c r="AB54" s="3">
        <v>0.6681478148148141</v>
      </c>
      <c r="AC54" s="3">
        <v>9.39</v>
      </c>
      <c r="AD54" s="3">
        <v>2.967156467612755</v>
      </c>
      <c r="AE54" s="3">
        <v>9.339</v>
      </c>
      <c r="AF54" s="3">
        <v>89.9</v>
      </c>
      <c r="AG54" s="3"/>
      <c r="AH54" s="3">
        <v>84.6</v>
      </c>
      <c r="AI54" s="3">
        <v>95.5</v>
      </c>
      <c r="AJ54" s="3">
        <v>611</v>
      </c>
      <c r="AK54" s="3">
        <v>1116.3360474151602</v>
      </c>
      <c r="AL54" s="3">
        <v>4468.058658720515</v>
      </c>
      <c r="AM54" s="3">
        <v>3.1451543503174766</v>
      </c>
      <c r="AN54" s="3">
        <v>5.7</v>
      </c>
      <c r="AO54" s="3">
        <v>16.033333333333335</v>
      </c>
      <c r="AP54" s="3">
        <v>3.9666666666666663</v>
      </c>
      <c r="AQ54" s="3">
        <v>5.666666666666667</v>
      </c>
      <c r="AR54" s="3">
        <v>4.9</v>
      </c>
      <c r="AS54" s="3">
        <v>12.5</v>
      </c>
      <c r="AT54" s="3">
        <v>8.166666666666666</v>
      </c>
      <c r="AU54" s="3">
        <v>8.034949460339202</v>
      </c>
      <c r="AV54" s="3">
        <v>1.500443016884434</v>
      </c>
      <c r="AW54" s="5">
        <f t="shared" si="6"/>
        <v>-0.15291922806373037</v>
      </c>
      <c r="AX54" s="5">
        <f t="shared" si="6"/>
        <v>0.8289370291807652</v>
      </c>
      <c r="AY54" s="5">
        <f t="shared" si="6"/>
        <v>1.065758350296453</v>
      </c>
      <c r="AZ54" s="5">
        <f t="shared" si="5"/>
        <v>0.689580864131023</v>
      </c>
      <c r="BA54" s="5">
        <f t="shared" si="5"/>
        <v>-0.2806891815222978</v>
      </c>
      <c r="BB54" s="5">
        <f t="shared" si="5"/>
        <v>-1.4085498978801847</v>
      </c>
    </row>
    <row r="55" spans="1:54" s="1" customFormat="1" ht="12.75">
      <c r="A55" s="1">
        <v>1979.3</v>
      </c>
      <c r="B55" s="3">
        <v>4638.809</v>
      </c>
      <c r="C55" s="3">
        <v>3028.716</v>
      </c>
      <c r="D55" s="3">
        <v>703.386</v>
      </c>
      <c r="E55" s="3">
        <v>946.9330000000003</v>
      </c>
      <c r="F55" s="3">
        <v>-40.226</v>
      </c>
      <c r="G55" s="3">
        <v>3355.1</v>
      </c>
      <c r="H55" s="4">
        <f t="shared" si="0"/>
        <v>326.384</v>
      </c>
      <c r="I55" s="3">
        <v>90.27200381508747</v>
      </c>
      <c r="J55" s="3">
        <f t="shared" si="1"/>
        <v>652.9561999999999</v>
      </c>
      <c r="K55" s="3">
        <v>14.075944924656303</v>
      </c>
      <c r="L55" s="3">
        <v>15.163073107773997</v>
      </c>
      <c r="M55" s="3">
        <v>-0.8671622392730547</v>
      </c>
      <c r="N55" s="3">
        <v>-0.21996594384463766</v>
      </c>
      <c r="O55" s="4">
        <f t="shared" si="2"/>
        <v>-10.2038</v>
      </c>
      <c r="P55" s="4">
        <f t="shared" si="3"/>
        <v>957.1368000000003</v>
      </c>
      <c r="Q55" s="3">
        <v>86.96667</v>
      </c>
      <c r="R55" s="3">
        <v>73.7</v>
      </c>
      <c r="S55" s="3">
        <v>9.185185185185185</v>
      </c>
      <c r="T55" s="3">
        <v>2592.6</v>
      </c>
      <c r="U55" s="3">
        <v>55.88934573507984</v>
      </c>
      <c r="V55" s="3">
        <v>6.422843532387246</v>
      </c>
      <c r="W55" s="3">
        <v>378.6</v>
      </c>
      <c r="X55" s="3">
        <v>6.268702632045042</v>
      </c>
      <c r="Y55" s="3">
        <v>677.4099696829438</v>
      </c>
      <c r="Z55" s="3">
        <v>6.847860538827257</v>
      </c>
      <c r="AA55" s="3">
        <v>10.60333</v>
      </c>
      <c r="AB55" s="3">
        <v>0.7285756647398713</v>
      </c>
      <c r="AC55" s="3">
        <v>9.29</v>
      </c>
      <c r="AD55" s="3">
        <v>3.009239095571604</v>
      </c>
      <c r="AE55" s="3">
        <v>9.4265</v>
      </c>
      <c r="AF55" s="3">
        <v>90.2</v>
      </c>
      <c r="AG55" s="3"/>
      <c r="AH55" s="3">
        <v>84.5</v>
      </c>
      <c r="AI55" s="3">
        <v>94.6</v>
      </c>
      <c r="AJ55" s="3">
        <v>630</v>
      </c>
      <c r="AK55" s="3">
        <v>1127.227366350382</v>
      </c>
      <c r="AL55" s="3">
        <v>4500.342960865043</v>
      </c>
      <c r="AM55" s="3">
        <v>3.0767885989813886</v>
      </c>
      <c r="AN55" s="3">
        <v>5.866667</v>
      </c>
      <c r="AO55" s="3">
        <v>16.2</v>
      </c>
      <c r="AP55" s="3">
        <v>4.166666666666667</v>
      </c>
      <c r="AQ55" s="3">
        <v>5.7</v>
      </c>
      <c r="AR55" s="3">
        <v>5.133333333333333</v>
      </c>
      <c r="AS55" s="3">
        <v>12.066666666666668</v>
      </c>
      <c r="AT55" s="3">
        <v>8.133333333333333</v>
      </c>
      <c r="AU55" s="3">
        <v>7.500932951859696</v>
      </c>
      <c r="AV55" s="3">
        <v>1.0130244444599423</v>
      </c>
      <c r="AW55" s="5">
        <f t="shared" si="6"/>
        <v>0.8387480839174177</v>
      </c>
      <c r="AX55" s="5">
        <f t="shared" si="6"/>
        <v>-1.9384070599060332</v>
      </c>
      <c r="AY55" s="5">
        <f t="shared" si="6"/>
        <v>0.3274912538327346</v>
      </c>
      <c r="AZ55" s="5">
        <f t="shared" si="5"/>
        <v>-28.257535223827357</v>
      </c>
      <c r="BA55" s="5">
        <f t="shared" si="5"/>
        <v>0.46713579877226685</v>
      </c>
      <c r="BB55" s="5">
        <f t="shared" si="5"/>
        <v>-2.8549658308927084</v>
      </c>
    </row>
    <row r="56" spans="1:54" s="1" customFormat="1" ht="12.75">
      <c r="A56" s="1">
        <v>1979.4</v>
      </c>
      <c r="B56" s="3">
        <v>4651.048</v>
      </c>
      <c r="C56" s="3">
        <v>3040.194</v>
      </c>
      <c r="D56" s="3">
        <v>686.052</v>
      </c>
      <c r="E56" s="3">
        <v>953.855</v>
      </c>
      <c r="F56" s="3">
        <v>-29.053</v>
      </c>
      <c r="G56" s="3">
        <v>3371.9</v>
      </c>
      <c r="H56" s="4">
        <f t="shared" si="0"/>
        <v>331.70600000000013</v>
      </c>
      <c r="I56" s="3">
        <v>90.16263827515644</v>
      </c>
      <c r="J56" s="3">
        <f t="shared" si="1"/>
        <v>658.8519620000001</v>
      </c>
      <c r="K56" s="3">
        <v>14.165666791656419</v>
      </c>
      <c r="L56" s="3">
        <v>14.750482041896793</v>
      </c>
      <c r="M56" s="3">
        <v>-0.6246549164833389</v>
      </c>
      <c r="N56" s="3">
        <v>0.039839666242962875</v>
      </c>
      <c r="O56" s="4">
        <f t="shared" si="2"/>
        <v>1.8529619999999998</v>
      </c>
      <c r="P56" s="4">
        <f t="shared" si="3"/>
        <v>952.002038</v>
      </c>
      <c r="Q56" s="3">
        <v>87.37</v>
      </c>
      <c r="R56" s="3">
        <v>76.03333</v>
      </c>
      <c r="S56" s="3">
        <v>9.874754335260128</v>
      </c>
      <c r="T56" s="3">
        <v>2650.1</v>
      </c>
      <c r="U56" s="3">
        <v>56.97855623076777</v>
      </c>
      <c r="V56" s="3">
        <v>6.280760904428395</v>
      </c>
      <c r="W56" s="3">
        <v>382.2</v>
      </c>
      <c r="X56" s="3">
        <v>6.048834628190902</v>
      </c>
      <c r="Y56" s="3">
        <v>670.7786670691672</v>
      </c>
      <c r="Z56" s="3">
        <v>6.9338042909471485</v>
      </c>
      <c r="AA56" s="3">
        <v>13.09667</v>
      </c>
      <c r="AB56" s="3">
        <v>2.4057316246498655</v>
      </c>
      <c r="AC56" s="3">
        <v>10.54333</v>
      </c>
      <c r="AD56" s="3">
        <v>4.111633431062127</v>
      </c>
      <c r="AE56" s="3">
        <v>9.514</v>
      </c>
      <c r="AF56" s="3">
        <v>90.6</v>
      </c>
      <c r="AG56" s="3"/>
      <c r="AH56" s="3">
        <v>84.3</v>
      </c>
      <c r="AI56" s="3">
        <v>93.9</v>
      </c>
      <c r="AJ56" s="3">
        <v>638</v>
      </c>
      <c r="AK56" s="3">
        <v>1119.7194913399494</v>
      </c>
      <c r="AL56" s="3">
        <v>4532.806334031985</v>
      </c>
      <c r="AM56" s="3">
        <v>2.6085752898875216</v>
      </c>
      <c r="AN56" s="3">
        <v>5.966667</v>
      </c>
      <c r="AO56" s="3">
        <v>16.2</v>
      </c>
      <c r="AP56" s="3">
        <v>4.333333333333333</v>
      </c>
      <c r="AQ56" s="3">
        <v>5.666666666666667</v>
      </c>
      <c r="AR56" s="3">
        <v>5.2</v>
      </c>
      <c r="AS56" s="3">
        <v>12.133333333333335</v>
      </c>
      <c r="AT56" s="3">
        <v>9</v>
      </c>
      <c r="AU56" s="3">
        <v>7.513489391050343</v>
      </c>
      <c r="AV56" s="3">
        <v>1.1598792444950767</v>
      </c>
      <c r="AW56" s="5">
        <f t="shared" si="6"/>
        <v>0.378972475464856</v>
      </c>
      <c r="AX56" s="5">
        <f t="shared" si="6"/>
        <v>-2.4643652276274963</v>
      </c>
      <c r="AY56" s="5">
        <f t="shared" si="6"/>
        <v>0.7309915273836287</v>
      </c>
      <c r="AZ56" s="5">
        <f t="shared" si="5"/>
        <v>-27.775568040570775</v>
      </c>
      <c r="BA56" s="5">
        <f t="shared" si="5"/>
        <v>0.5007302315877427</v>
      </c>
      <c r="BB56" s="5">
        <f t="shared" si="5"/>
        <v>1.6305946369920443</v>
      </c>
    </row>
    <row r="57" spans="1:54" s="1" customFormat="1" ht="12.75">
      <c r="A57" s="1">
        <v>1980.1</v>
      </c>
      <c r="B57" s="3">
        <v>4674.277</v>
      </c>
      <c r="C57" s="3">
        <v>3037.24</v>
      </c>
      <c r="D57" s="3">
        <v>686.052</v>
      </c>
      <c r="E57" s="3">
        <v>971.01</v>
      </c>
      <c r="F57" s="3">
        <v>-20.025</v>
      </c>
      <c r="G57" s="3">
        <v>3391.8</v>
      </c>
      <c r="H57" s="4">
        <f t="shared" si="0"/>
        <v>354.5600000000004</v>
      </c>
      <c r="I57" s="3">
        <v>89.54655345244413</v>
      </c>
      <c r="J57" s="3">
        <f t="shared" si="1"/>
        <v>668.5672689999999</v>
      </c>
      <c r="K57" s="3">
        <v>14.303116161066193</v>
      </c>
      <c r="L57" s="3">
        <v>14.677178951953424</v>
      </c>
      <c r="M57" s="3">
        <v>-0.42840850039482037</v>
      </c>
      <c r="N57" s="3">
        <v>0.05434570950758801</v>
      </c>
      <c r="O57" s="4">
        <f t="shared" si="2"/>
        <v>2.540269</v>
      </c>
      <c r="P57" s="4">
        <f t="shared" si="3"/>
        <v>968.469731</v>
      </c>
      <c r="Q57" s="3">
        <v>87.38333</v>
      </c>
      <c r="R57" s="3">
        <v>79.03333</v>
      </c>
      <c r="S57" s="3">
        <v>10.690938375350134</v>
      </c>
      <c r="T57" s="3">
        <v>2722.9</v>
      </c>
      <c r="U57" s="3">
        <v>58.25285921223753</v>
      </c>
      <c r="V57" s="3">
        <v>6.4316965689378724</v>
      </c>
      <c r="W57" s="3">
        <v>388.1667</v>
      </c>
      <c r="X57" s="3">
        <v>5.118251930109041</v>
      </c>
      <c r="Y57" s="3">
        <v>666.3478930463475</v>
      </c>
      <c r="Z57" s="3">
        <v>7.0147696852924275</v>
      </c>
      <c r="AA57" s="3">
        <v>14.25333</v>
      </c>
      <c r="AB57" s="3">
        <v>3.3985131750339264</v>
      </c>
      <c r="AC57" s="3">
        <v>12.14333</v>
      </c>
      <c r="AD57" s="3">
        <v>5.50110525704796</v>
      </c>
      <c r="AE57" s="3">
        <v>9.58875</v>
      </c>
      <c r="AF57" s="3">
        <v>91</v>
      </c>
      <c r="AG57" s="3"/>
      <c r="AH57" s="3">
        <v>84.9</v>
      </c>
      <c r="AI57" s="3">
        <v>93.1</v>
      </c>
      <c r="AJ57" s="3">
        <v>650</v>
      </c>
      <c r="AK57" s="3">
        <v>1115.8250578427412</v>
      </c>
      <c r="AL57" s="3">
        <v>4565.446290995887</v>
      </c>
      <c r="AM57" s="3">
        <v>2.38379124552955</v>
      </c>
      <c r="AN57" s="3">
        <v>6.3</v>
      </c>
      <c r="AO57" s="3">
        <v>16.46666666666667</v>
      </c>
      <c r="AP57" s="3">
        <v>4.9</v>
      </c>
      <c r="AQ57" s="3">
        <v>5.8</v>
      </c>
      <c r="AR57" s="3">
        <v>5.533333333333334</v>
      </c>
      <c r="AS57" s="3">
        <v>12.933333333333332</v>
      </c>
      <c r="AT57" s="3">
        <v>8.933333333333334</v>
      </c>
      <c r="AU57" s="3">
        <v>7.948778940691414</v>
      </c>
      <c r="AV57" s="3">
        <v>1.4254046685903132</v>
      </c>
      <c r="AW57" s="5">
        <f t="shared" si="6"/>
        <v>-0.09716485197984737</v>
      </c>
      <c r="AX57" s="5">
        <f t="shared" si="6"/>
        <v>0</v>
      </c>
      <c r="AY57" s="5">
        <f t="shared" si="6"/>
        <v>1.7984913849589335</v>
      </c>
      <c r="AZ57" s="5">
        <f t="shared" si="5"/>
        <v>-31.074243623722175</v>
      </c>
      <c r="BA57" s="5">
        <f t="shared" si="5"/>
        <v>0.5901717132773765</v>
      </c>
      <c r="BB57" s="5">
        <f t="shared" si="5"/>
        <v>6.8898361802319785</v>
      </c>
    </row>
    <row r="58" spans="1:54" s="1" customFormat="1" ht="12.75">
      <c r="A58" s="1">
        <v>1980.2</v>
      </c>
      <c r="B58" s="3">
        <v>4562.626</v>
      </c>
      <c r="C58" s="3">
        <v>2968.753</v>
      </c>
      <c r="D58" s="3">
        <v>611.704</v>
      </c>
      <c r="E58" s="3">
        <v>970.88</v>
      </c>
      <c r="F58" s="3">
        <v>11.289</v>
      </c>
      <c r="G58" s="3">
        <v>3325.7</v>
      </c>
      <c r="H58" s="4">
        <f t="shared" si="0"/>
        <v>356.94699999999966</v>
      </c>
      <c r="I58" s="3">
        <v>89.26701145623478</v>
      </c>
      <c r="J58" s="3">
        <f t="shared" si="1"/>
        <v>672.49465</v>
      </c>
      <c r="K58" s="3">
        <v>14.739201722867486</v>
      </c>
      <c r="L58" s="3">
        <v>13.406840709714096</v>
      </c>
      <c r="M58" s="3">
        <v>0.24742330403587753</v>
      </c>
      <c r="N58" s="3">
        <v>1.0849377091175125</v>
      </c>
      <c r="O58" s="4">
        <f t="shared" si="2"/>
        <v>49.50165</v>
      </c>
      <c r="P58" s="4">
        <f t="shared" si="3"/>
        <v>921.37835</v>
      </c>
      <c r="Q58" s="3">
        <v>87.78</v>
      </c>
      <c r="R58" s="3">
        <v>81.7</v>
      </c>
      <c r="S58" s="3">
        <v>10.854816824966074</v>
      </c>
      <c r="T58" s="3">
        <v>2719.4</v>
      </c>
      <c r="U58" s="3">
        <v>59.60164168616933</v>
      </c>
      <c r="V58" s="3">
        <v>6.642224742952041</v>
      </c>
      <c r="W58" s="3">
        <v>384.7333</v>
      </c>
      <c r="X58" s="3">
        <v>1.6199947173798135</v>
      </c>
      <c r="Y58" s="3">
        <v>645.5078905809369</v>
      </c>
      <c r="Z58" s="3">
        <v>7.068273008860944</v>
      </c>
      <c r="AA58" s="3">
        <v>10.75</v>
      </c>
      <c r="AB58" s="3">
        <v>1.2804686773550582</v>
      </c>
      <c r="AC58" s="3">
        <v>11.20333</v>
      </c>
      <c r="AD58" s="3">
        <v>4.073757115037901</v>
      </c>
      <c r="AE58" s="3">
        <v>9.6635</v>
      </c>
      <c r="AF58" s="3">
        <v>89.9</v>
      </c>
      <c r="AG58" s="3"/>
      <c r="AH58" s="3">
        <v>83.7</v>
      </c>
      <c r="AI58" s="3">
        <v>92.6</v>
      </c>
      <c r="AJ58" s="3">
        <v>661</v>
      </c>
      <c r="AK58" s="3">
        <v>1109.0298543796425</v>
      </c>
      <c r="AL58" s="3">
        <v>4598.260255504728</v>
      </c>
      <c r="AM58" s="3">
        <v>-0.7749508188900079</v>
      </c>
      <c r="AN58" s="3">
        <v>7.333333</v>
      </c>
      <c r="AO58" s="3">
        <v>17.9</v>
      </c>
      <c r="AP58" s="3">
        <v>6.233333333333333</v>
      </c>
      <c r="AQ58" s="3">
        <v>6.4</v>
      </c>
      <c r="AR58" s="3">
        <v>6.466666666666666</v>
      </c>
      <c r="AS58" s="3">
        <v>14.266666666666667</v>
      </c>
      <c r="AT58" s="3">
        <v>10.2</v>
      </c>
      <c r="AU58" s="3">
        <v>4.890843169019532</v>
      </c>
      <c r="AV58" s="3">
        <v>-1.6422965463764538</v>
      </c>
      <c r="AW58" s="5">
        <f t="shared" si="6"/>
        <v>-2.254909062174859</v>
      </c>
      <c r="AX58" s="5">
        <f t="shared" si="6"/>
        <v>-10.83707940505968</v>
      </c>
      <c r="AY58" s="5">
        <f t="shared" si="6"/>
        <v>-0.01338812164652925</v>
      </c>
      <c r="AZ58" s="5">
        <f t="shared" si="5"/>
        <v>-156.374531835206</v>
      </c>
      <c r="BA58" s="5">
        <f t="shared" si="5"/>
        <v>-1.94881773689487</v>
      </c>
      <c r="BB58" s="5">
        <f t="shared" si="5"/>
        <v>0.6732287906135115</v>
      </c>
    </row>
    <row r="59" spans="1:54" s="1" customFormat="1" ht="12.75">
      <c r="A59" s="1">
        <v>1980.3</v>
      </c>
      <c r="B59" s="3">
        <v>4559.567</v>
      </c>
      <c r="C59" s="3">
        <v>2998.545</v>
      </c>
      <c r="D59" s="3">
        <v>569.1</v>
      </c>
      <c r="E59" s="3">
        <v>958.5369999999999</v>
      </c>
      <c r="F59" s="3">
        <v>33.385</v>
      </c>
      <c r="G59" s="3">
        <v>3356.1</v>
      </c>
      <c r="H59" s="4">
        <f t="shared" si="0"/>
        <v>357.55499999999984</v>
      </c>
      <c r="I59" s="3">
        <v>89.34611602753196</v>
      </c>
      <c r="J59" s="3">
        <f t="shared" si="1"/>
        <v>658.64164</v>
      </c>
      <c r="K59" s="3">
        <v>14.445267280862415</v>
      </c>
      <c r="L59" s="3">
        <v>12.481448348055856</v>
      </c>
      <c r="M59" s="3">
        <v>0.7321967195569229</v>
      </c>
      <c r="N59" s="3">
        <v>1.2316222132496355</v>
      </c>
      <c r="O59" s="4">
        <f t="shared" si="2"/>
        <v>56.15664000000001</v>
      </c>
      <c r="P59" s="4">
        <f t="shared" si="3"/>
        <v>902.3803599999999</v>
      </c>
      <c r="Q59" s="3">
        <v>85.41333</v>
      </c>
      <c r="R59" s="3">
        <v>83.23333</v>
      </c>
      <c r="S59" s="3">
        <v>9.469531322644942</v>
      </c>
      <c r="T59" s="3">
        <v>2783.2</v>
      </c>
      <c r="U59" s="3">
        <v>61.04088392603947</v>
      </c>
      <c r="V59" s="3">
        <v>7.129572884962099</v>
      </c>
      <c r="W59" s="3">
        <v>399.4</v>
      </c>
      <c r="X59" s="3">
        <v>4.500261643118786</v>
      </c>
      <c r="Y59" s="3">
        <v>654.3155575596435</v>
      </c>
      <c r="Z59" s="3">
        <v>6.968452679018528</v>
      </c>
      <c r="AA59" s="3">
        <v>9.646667</v>
      </c>
      <c r="AB59" s="3">
        <v>1.38010401954606</v>
      </c>
      <c r="AC59" s="3">
        <v>11.57667</v>
      </c>
      <c r="AD59" s="3">
        <v>4.113943950488741</v>
      </c>
      <c r="AE59" s="3">
        <v>9.73825</v>
      </c>
      <c r="AF59" s="3">
        <v>90</v>
      </c>
      <c r="AG59" s="3"/>
      <c r="AH59" s="3">
        <v>83.9</v>
      </c>
      <c r="AI59" s="3">
        <v>93.1</v>
      </c>
      <c r="AJ59" s="3">
        <v>679</v>
      </c>
      <c r="AK59" s="3">
        <v>1112.3692127766599</v>
      </c>
      <c r="AL59" s="3">
        <v>4631.245561079238</v>
      </c>
      <c r="AM59" s="3">
        <v>-1.547716702427113</v>
      </c>
      <c r="AN59" s="3">
        <v>7.666667</v>
      </c>
      <c r="AO59" s="3">
        <v>18.666666666666668</v>
      </c>
      <c r="AP59" s="3">
        <v>6.7</v>
      </c>
      <c r="AQ59" s="3">
        <v>6.533333333333334</v>
      </c>
      <c r="AR59" s="3">
        <v>6.8</v>
      </c>
      <c r="AS59" s="3">
        <v>14.9</v>
      </c>
      <c r="AT59" s="3">
        <v>11</v>
      </c>
      <c r="AU59" s="3">
        <v>5.022451982944043</v>
      </c>
      <c r="AV59" s="3">
        <v>-1.9668900428462477</v>
      </c>
      <c r="AW59" s="5">
        <f t="shared" si="6"/>
        <v>1.0035189859176619</v>
      </c>
      <c r="AX59" s="5">
        <f t="shared" si="6"/>
        <v>-6.964806507722676</v>
      </c>
      <c r="AY59" s="5">
        <f t="shared" si="6"/>
        <v>-1.2713208635464768</v>
      </c>
      <c r="AZ59" s="5">
        <f t="shared" si="5"/>
        <v>195.73035698467532</v>
      </c>
      <c r="BA59" s="5">
        <f t="shared" si="5"/>
        <v>0.9140932735965279</v>
      </c>
      <c r="BB59" s="5">
        <f t="shared" si="5"/>
        <v>0.17033341084256026</v>
      </c>
    </row>
    <row r="60" spans="1:54" s="1" customFormat="1" ht="12.75">
      <c r="A60" s="1">
        <v>1980.4</v>
      </c>
      <c r="B60" s="3">
        <v>4651.11</v>
      </c>
      <c r="C60" s="3">
        <v>3034.16</v>
      </c>
      <c r="D60" s="3">
        <v>638.033</v>
      </c>
      <c r="E60" s="3">
        <v>963.2619999999998</v>
      </c>
      <c r="F60" s="3">
        <v>15.655</v>
      </c>
      <c r="G60" s="3">
        <v>3419.6</v>
      </c>
      <c r="H60" s="4">
        <f t="shared" si="0"/>
        <v>385.44000000000005</v>
      </c>
      <c r="I60" s="3">
        <v>88.72850625804188</v>
      </c>
      <c r="J60" s="3">
        <f t="shared" si="1"/>
        <v>693.1641900000001</v>
      </c>
      <c r="K60" s="3">
        <v>14.903199236311334</v>
      </c>
      <c r="L60" s="3">
        <v>13.717865197769996</v>
      </c>
      <c r="M60" s="3">
        <v>0.3365863202547349</v>
      </c>
      <c r="N60" s="3">
        <v>0.8487477182866027</v>
      </c>
      <c r="O60" s="4">
        <f t="shared" si="2"/>
        <v>39.47619</v>
      </c>
      <c r="P60" s="4">
        <f t="shared" si="3"/>
        <v>923.7858099999999</v>
      </c>
      <c r="Q60" s="3">
        <v>88.96333</v>
      </c>
      <c r="R60" s="3">
        <v>85.56667</v>
      </c>
      <c r="S60" s="3">
        <v>8.26656298045394</v>
      </c>
      <c r="T60" s="3">
        <v>2911.6</v>
      </c>
      <c r="U60" s="3">
        <v>62.6001105112543</v>
      </c>
      <c r="V60" s="3">
        <v>7.462726049511259</v>
      </c>
      <c r="W60" s="3">
        <v>410.6667</v>
      </c>
      <c r="X60" s="3">
        <v>5.796478677846406</v>
      </c>
      <c r="Y60" s="3">
        <v>656.015934550419</v>
      </c>
      <c r="Z60" s="3">
        <v>7.089934489453369</v>
      </c>
      <c r="AA60" s="3">
        <v>14.51333</v>
      </c>
      <c r="AB60" s="3">
        <v>6.883795116279066</v>
      </c>
      <c r="AC60" s="3">
        <v>12.83</v>
      </c>
      <c r="AD60" s="3">
        <v>5.139679536032641</v>
      </c>
      <c r="AE60" s="3">
        <v>9.813</v>
      </c>
      <c r="AF60" s="3">
        <v>90.1</v>
      </c>
      <c r="AG60" s="3"/>
      <c r="AH60" s="3">
        <v>84.7</v>
      </c>
      <c r="AI60" s="3">
        <v>92.7</v>
      </c>
      <c r="AJ60" s="3">
        <v>694</v>
      </c>
      <c r="AK60" s="3">
        <v>1108.6242409671659</v>
      </c>
      <c r="AL60" s="3">
        <v>4664.399449826916</v>
      </c>
      <c r="AM60" s="3">
        <v>-0.2849123444478846</v>
      </c>
      <c r="AN60" s="3">
        <v>7.4</v>
      </c>
      <c r="AO60" s="3">
        <v>18.166666666666668</v>
      </c>
      <c r="AP60" s="3">
        <v>6.166666666666667</v>
      </c>
      <c r="AQ60" s="3">
        <v>6.7</v>
      </c>
      <c r="AR60" s="3">
        <v>6.466666666666666</v>
      </c>
      <c r="AS60" s="3">
        <v>15.066666666666668</v>
      </c>
      <c r="AT60" s="3">
        <v>10.266666666666667</v>
      </c>
      <c r="AU60" s="3">
        <v>6.930111278416384</v>
      </c>
      <c r="AV60" s="3">
        <v>-0.4956274521171977</v>
      </c>
      <c r="AW60" s="5">
        <f t="shared" si="6"/>
        <v>1.1877427218867753</v>
      </c>
      <c r="AX60" s="5">
        <f t="shared" si="6"/>
        <v>12.112633983482702</v>
      </c>
      <c r="AY60" s="5">
        <f t="shared" si="6"/>
        <v>0.4929387180672151</v>
      </c>
      <c r="AZ60" s="5">
        <f t="shared" si="5"/>
        <v>-53.10768309120862</v>
      </c>
      <c r="BA60" s="5">
        <f t="shared" si="5"/>
        <v>1.8920771133160486</v>
      </c>
      <c r="BB60" s="5">
        <f t="shared" si="5"/>
        <v>7.798800184587051</v>
      </c>
    </row>
    <row r="61" spans="1:54" s="1" customFormat="1" ht="12.75">
      <c r="A61" s="1">
        <v>1981.1</v>
      </c>
      <c r="B61" s="3">
        <v>4741.28</v>
      </c>
      <c r="C61" s="3">
        <v>3045.553</v>
      </c>
      <c r="D61" s="3">
        <v>701.781</v>
      </c>
      <c r="E61" s="3">
        <v>985.69</v>
      </c>
      <c r="F61" s="3">
        <v>8.256</v>
      </c>
      <c r="G61" s="3">
        <v>3438.9</v>
      </c>
      <c r="H61" s="4">
        <f t="shared" si="0"/>
        <v>393.3470000000002</v>
      </c>
      <c r="I61" s="3">
        <v>88.56183663380732</v>
      </c>
      <c r="J61" s="3">
        <f t="shared" si="1"/>
        <v>726.0206399999998</v>
      </c>
      <c r="K61" s="3">
        <v>15.312756048999425</v>
      </c>
      <c r="L61" s="3">
        <v>14.801509297067458</v>
      </c>
      <c r="M61" s="3">
        <v>0.17413019269058147</v>
      </c>
      <c r="N61" s="3">
        <v>0.33711655924138634</v>
      </c>
      <c r="O61" s="4">
        <f t="shared" si="2"/>
        <v>15.983640000000001</v>
      </c>
      <c r="P61" s="4">
        <f t="shared" si="3"/>
        <v>969.70636</v>
      </c>
      <c r="Q61" s="3">
        <v>94.54</v>
      </c>
      <c r="R61" s="3">
        <v>87.93333</v>
      </c>
      <c r="S61" s="3">
        <v>7.629534883720934</v>
      </c>
      <c r="T61" s="3">
        <v>3043.2</v>
      </c>
      <c r="U61" s="3">
        <v>64.18519893362131</v>
      </c>
      <c r="V61" s="3">
        <v>7.6903204639673595</v>
      </c>
      <c r="W61" s="3">
        <v>414.9</v>
      </c>
      <c r="X61" s="3">
        <v>7.840938125189578</v>
      </c>
      <c r="Y61" s="3">
        <v>646.4107097791797</v>
      </c>
      <c r="Z61" s="3">
        <v>7.334779464931309</v>
      </c>
      <c r="AA61" s="3">
        <v>14.52</v>
      </c>
      <c r="AB61" s="3">
        <v>6.67057237287032</v>
      </c>
      <c r="AC61" s="3">
        <v>13.16333</v>
      </c>
      <c r="AD61" s="3">
        <v>6.069416042275327</v>
      </c>
      <c r="AE61" s="3">
        <v>9.88625</v>
      </c>
      <c r="AF61" s="3">
        <v>91.1</v>
      </c>
      <c r="AG61" s="3"/>
      <c r="AH61" s="3">
        <v>86.1</v>
      </c>
      <c r="AI61" s="3">
        <v>92.4</v>
      </c>
      <c r="AJ61" s="3">
        <v>710</v>
      </c>
      <c r="AK61" s="3">
        <v>1106.1740273396424</v>
      </c>
      <c r="AL61" s="3">
        <v>4697.719071271728</v>
      </c>
      <c r="AM61" s="3">
        <v>0.9272782826598214</v>
      </c>
      <c r="AN61" s="3">
        <v>7.433333</v>
      </c>
      <c r="AO61" s="3">
        <v>19.2</v>
      </c>
      <c r="AP61" s="3">
        <v>6.066666666666666</v>
      </c>
      <c r="AQ61" s="3">
        <v>6.633333333333333</v>
      </c>
      <c r="AR61" s="3">
        <v>6.6</v>
      </c>
      <c r="AS61" s="3">
        <v>14.8</v>
      </c>
      <c r="AT61" s="3">
        <v>10.7</v>
      </c>
      <c r="AU61" s="3">
        <v>11.907038317275864</v>
      </c>
      <c r="AV61" s="3">
        <v>3.9155959747741553</v>
      </c>
      <c r="AW61" s="5">
        <f t="shared" si="6"/>
        <v>0.3754910749597995</v>
      </c>
      <c r="AX61" s="5">
        <f t="shared" si="6"/>
        <v>9.991332736707959</v>
      </c>
      <c r="AY61" s="5">
        <f t="shared" si="6"/>
        <v>2.328338499805893</v>
      </c>
      <c r="AZ61" s="5">
        <f t="shared" si="5"/>
        <v>-47.26285531778984</v>
      </c>
      <c r="BA61" s="5">
        <f t="shared" si="5"/>
        <v>0.564393496315363</v>
      </c>
      <c r="BB61" s="5">
        <f t="shared" si="5"/>
        <v>2.0514217517642486</v>
      </c>
    </row>
    <row r="62" spans="1:54" s="1" customFormat="1" ht="12.75">
      <c r="A62" s="1">
        <v>1981.2</v>
      </c>
      <c r="B62" s="3">
        <v>4701.315</v>
      </c>
      <c r="C62" s="3">
        <v>3045.849</v>
      </c>
      <c r="D62" s="3">
        <v>666.394</v>
      </c>
      <c r="E62" s="3">
        <v>979.5319999999995</v>
      </c>
      <c r="F62" s="3">
        <v>9.54</v>
      </c>
      <c r="G62" s="3">
        <v>3420.6</v>
      </c>
      <c r="H62" s="4">
        <f t="shared" si="0"/>
        <v>374.75099999999975</v>
      </c>
      <c r="I62" s="3">
        <v>89.04429047535521</v>
      </c>
      <c r="J62" s="3">
        <f t="shared" si="1"/>
        <v>691.8742699999999</v>
      </c>
      <c r="K62" s="3">
        <v>14.716611628874048</v>
      </c>
      <c r="L62" s="3">
        <v>14.17462986419757</v>
      </c>
      <c r="M62" s="3">
        <v>0.20292194843357655</v>
      </c>
      <c r="N62" s="3">
        <v>0.33905981624290227</v>
      </c>
      <c r="O62" s="4">
        <f t="shared" si="2"/>
        <v>15.94027</v>
      </c>
      <c r="P62" s="4">
        <f t="shared" si="3"/>
        <v>963.5917299999994</v>
      </c>
      <c r="Q62" s="3">
        <v>103.0833</v>
      </c>
      <c r="R62" s="3">
        <v>89.76667</v>
      </c>
      <c r="S62" s="3">
        <v>7.849427627129679</v>
      </c>
      <c r="T62" s="3">
        <v>3073.3</v>
      </c>
      <c r="U62" s="3">
        <v>65.3710717107873</v>
      </c>
      <c r="V62" s="3">
        <v>7.0939139577246735</v>
      </c>
      <c r="W62" s="3">
        <v>424.8667</v>
      </c>
      <c r="X62" s="3">
        <v>6.376239359038549</v>
      </c>
      <c r="Y62" s="3">
        <v>649.9307551200662</v>
      </c>
      <c r="Z62" s="3">
        <v>7.2335629033765185</v>
      </c>
      <c r="AA62" s="3">
        <v>15.35</v>
      </c>
      <c r="AB62" s="3">
        <v>7.519848376710228</v>
      </c>
      <c r="AC62" s="3">
        <v>13.98333</v>
      </c>
      <c r="AD62" s="3">
        <v>7.791399044732934</v>
      </c>
      <c r="AE62" s="3">
        <v>9.9595</v>
      </c>
      <c r="AF62" s="3">
        <v>91.3</v>
      </c>
      <c r="AG62" s="3"/>
      <c r="AH62" s="3">
        <v>85.5</v>
      </c>
      <c r="AI62" s="3">
        <v>92.4</v>
      </c>
      <c r="AJ62" s="3">
        <v>721</v>
      </c>
      <c r="AK62" s="3">
        <v>1102.9343425633683</v>
      </c>
      <c r="AL62" s="3">
        <v>4731.201481200813</v>
      </c>
      <c r="AM62" s="3">
        <v>-0.6316890396565367</v>
      </c>
      <c r="AN62" s="3">
        <v>7.4</v>
      </c>
      <c r="AO62" s="3">
        <v>19.233333333333334</v>
      </c>
      <c r="AP62" s="3">
        <v>6.1</v>
      </c>
      <c r="AQ62" s="3">
        <v>6.633333333333333</v>
      </c>
      <c r="AR62" s="3">
        <v>6.5</v>
      </c>
      <c r="AS62" s="3">
        <v>15.066666666666668</v>
      </c>
      <c r="AT62" s="3">
        <v>9.933333333333334</v>
      </c>
      <c r="AU62" s="3">
        <v>10.423253808565702</v>
      </c>
      <c r="AV62" s="3">
        <v>3.108803971956098</v>
      </c>
      <c r="AW62" s="5">
        <f t="shared" si="6"/>
        <v>0.009719088782889074</v>
      </c>
      <c r="AX62" s="5">
        <f t="shared" si="6"/>
        <v>-5.042456264846152</v>
      </c>
      <c r="AY62" s="5">
        <f t="shared" si="6"/>
        <v>-0.6247400298268757</v>
      </c>
      <c r="AZ62" s="5">
        <f t="shared" si="5"/>
        <v>15.552325581395344</v>
      </c>
      <c r="BA62" s="5">
        <f t="shared" si="5"/>
        <v>-0.5321469074413332</v>
      </c>
      <c r="BB62" s="5">
        <f t="shared" si="5"/>
        <v>-4.727632344977961</v>
      </c>
    </row>
    <row r="63" spans="1:54" s="1" customFormat="1" ht="12.75">
      <c r="A63" s="1">
        <v>1981.3</v>
      </c>
      <c r="B63" s="3">
        <v>4758.39</v>
      </c>
      <c r="C63" s="3">
        <v>3058.761</v>
      </c>
      <c r="D63" s="3">
        <v>709.132</v>
      </c>
      <c r="E63" s="3">
        <v>984.995</v>
      </c>
      <c r="F63" s="3">
        <v>5.502</v>
      </c>
      <c r="G63" s="3">
        <v>3477.1</v>
      </c>
      <c r="H63" s="4">
        <f t="shared" si="0"/>
        <v>418.33899999999994</v>
      </c>
      <c r="I63" s="3">
        <v>87.9687383164131</v>
      </c>
      <c r="J63" s="3">
        <f t="shared" si="1"/>
        <v>742.2287</v>
      </c>
      <c r="K63" s="3">
        <v>15.598315816904456</v>
      </c>
      <c r="L63" s="3">
        <v>14.902771735818206</v>
      </c>
      <c r="M63" s="3">
        <v>0.11562734454300717</v>
      </c>
      <c r="N63" s="3">
        <v>0.5799167365432425</v>
      </c>
      <c r="O63" s="4">
        <f t="shared" si="2"/>
        <v>27.5947</v>
      </c>
      <c r="P63" s="4">
        <f t="shared" si="3"/>
        <v>957.4003</v>
      </c>
      <c r="Q63" s="3">
        <v>110.0467</v>
      </c>
      <c r="R63" s="3">
        <v>92.26667</v>
      </c>
      <c r="S63" s="3">
        <v>7.830151623289772</v>
      </c>
      <c r="T63" s="3">
        <v>3163.2</v>
      </c>
      <c r="U63" s="3">
        <v>66.47626613203205</v>
      </c>
      <c r="V63" s="3">
        <v>6.1919309552670665</v>
      </c>
      <c r="W63" s="3">
        <v>427.1333</v>
      </c>
      <c r="X63" s="3">
        <v>4.009723700509449</v>
      </c>
      <c r="Y63" s="3">
        <v>642.5350352133916</v>
      </c>
      <c r="Z63" s="3">
        <v>7.40565064817002</v>
      </c>
      <c r="AA63" s="3">
        <v>16.21333</v>
      </c>
      <c r="AB63" s="3">
        <v>9.579508671955201</v>
      </c>
      <c r="AC63" s="3">
        <v>14.92</v>
      </c>
      <c r="AD63" s="3">
        <v>9.346898555455851</v>
      </c>
      <c r="AE63" s="3">
        <v>10.03275</v>
      </c>
      <c r="AF63" s="3">
        <v>91.4</v>
      </c>
      <c r="AG63" s="3"/>
      <c r="AH63" s="3">
        <v>86.7</v>
      </c>
      <c r="AI63" s="3">
        <v>91.9</v>
      </c>
      <c r="AJ63" s="3">
        <v>740</v>
      </c>
      <c r="AK63" s="3">
        <v>1113.179248861912</v>
      </c>
      <c r="AL63" s="3">
        <v>4764.843640529079</v>
      </c>
      <c r="AM63" s="3">
        <v>-0.13544286058380833</v>
      </c>
      <c r="AN63" s="3">
        <v>7.4</v>
      </c>
      <c r="AO63" s="3">
        <v>19.033333333333335</v>
      </c>
      <c r="AP63" s="3">
        <v>6.066666666666666</v>
      </c>
      <c r="AQ63" s="3">
        <v>6.8</v>
      </c>
      <c r="AR63" s="3">
        <v>6.4</v>
      </c>
      <c r="AS63" s="3">
        <v>15.733333333333334</v>
      </c>
      <c r="AT63" s="3">
        <v>9.866666666666667</v>
      </c>
      <c r="AU63" s="3">
        <v>8.641296881439754</v>
      </c>
      <c r="AV63" s="3">
        <v>2.3065461792991515</v>
      </c>
      <c r="AW63" s="5">
        <f t="shared" si="6"/>
        <v>0.42392121211523026</v>
      </c>
      <c r="AX63" s="5">
        <f t="shared" si="6"/>
        <v>6.413323049127095</v>
      </c>
      <c r="AY63" s="5">
        <f t="shared" si="6"/>
        <v>0.5577153171106852</v>
      </c>
      <c r="AZ63" s="5">
        <f t="shared" si="5"/>
        <v>-42.327044025157235</v>
      </c>
      <c r="BA63" s="5">
        <f t="shared" si="5"/>
        <v>1.6517570016956196</v>
      </c>
      <c r="BB63" s="5">
        <f t="shared" si="5"/>
        <v>11.63118977667843</v>
      </c>
    </row>
    <row r="64" spans="1:54" s="1" customFormat="1" ht="12.75">
      <c r="A64" s="1">
        <v>1981.4</v>
      </c>
      <c r="B64" s="3">
        <v>4698.63</v>
      </c>
      <c r="C64" s="3">
        <v>3035.299</v>
      </c>
      <c r="D64" s="3">
        <v>681.309</v>
      </c>
      <c r="E64" s="3">
        <v>982.92</v>
      </c>
      <c r="F64" s="3">
        <v>-0.898</v>
      </c>
      <c r="G64" s="3">
        <v>3472.6</v>
      </c>
      <c r="H64" s="4">
        <f t="shared" si="0"/>
        <v>437.30099999999993</v>
      </c>
      <c r="I64" s="3">
        <v>87.40710130737777</v>
      </c>
      <c r="J64" s="3">
        <f t="shared" si="1"/>
        <v>745.6302699999999</v>
      </c>
      <c r="K64" s="3">
        <v>15.869099503472285</v>
      </c>
      <c r="L64" s="3">
        <v>14.500162813415823</v>
      </c>
      <c r="M64" s="3">
        <v>-0.0191119539099695</v>
      </c>
      <c r="N64" s="3">
        <v>1.3880486439664326</v>
      </c>
      <c r="O64" s="4">
        <f t="shared" si="2"/>
        <v>65.21927</v>
      </c>
      <c r="P64" s="4">
        <f t="shared" si="3"/>
        <v>917.70073</v>
      </c>
      <c r="Q64" s="3">
        <v>105.36</v>
      </c>
      <c r="R64" s="3">
        <v>93.76667</v>
      </c>
      <c r="S64" s="3">
        <v>6.633821328044798</v>
      </c>
      <c r="T64" s="3">
        <v>3183.9</v>
      </c>
      <c r="U64" s="3">
        <v>67.7623051825745</v>
      </c>
      <c r="V64" s="3">
        <v>5.5731014445441485</v>
      </c>
      <c r="W64" s="3">
        <v>432.7333</v>
      </c>
      <c r="X64" s="3">
        <v>4.298216437695834</v>
      </c>
      <c r="Y64" s="3">
        <v>638.6047505823047</v>
      </c>
      <c r="Z64" s="3">
        <v>7.357649619292068</v>
      </c>
      <c r="AA64" s="3">
        <v>12.94</v>
      </c>
      <c r="AB64" s="3">
        <v>7.555674169488528</v>
      </c>
      <c r="AC64" s="3">
        <v>14.61667</v>
      </c>
      <c r="AD64" s="3">
        <v>9.31158140795656</v>
      </c>
      <c r="AE64" s="3">
        <v>10.106</v>
      </c>
      <c r="AF64" s="3">
        <v>90.8</v>
      </c>
      <c r="AG64" s="3"/>
      <c r="AH64" s="3">
        <v>85.5</v>
      </c>
      <c r="AI64" s="3">
        <v>91.7</v>
      </c>
      <c r="AJ64" s="3">
        <v>745</v>
      </c>
      <c r="AK64" s="3">
        <v>1099.4313106567417</v>
      </c>
      <c r="AL64" s="3">
        <v>4798.642414183042</v>
      </c>
      <c r="AM64" s="3">
        <v>-2.0841814319700434</v>
      </c>
      <c r="AN64" s="3">
        <v>8.233333</v>
      </c>
      <c r="AO64" s="3">
        <v>20.9</v>
      </c>
      <c r="AP64" s="3">
        <v>7.066666666666666</v>
      </c>
      <c r="AQ64" s="3">
        <v>7.233333333333334</v>
      </c>
      <c r="AR64" s="3">
        <v>7.233333333333333</v>
      </c>
      <c r="AS64" s="3">
        <v>16.9</v>
      </c>
      <c r="AT64" s="3">
        <v>11.2</v>
      </c>
      <c r="AU64" s="3">
        <v>4.623422712933767</v>
      </c>
      <c r="AV64" s="3">
        <v>-0.8995461141295125</v>
      </c>
      <c r="AW64" s="5">
        <f t="shared" si="6"/>
        <v>-0.7670426031978317</v>
      </c>
      <c r="AX64" s="5">
        <f t="shared" si="6"/>
        <v>-3.923529046778307</v>
      </c>
      <c r="AY64" s="5">
        <f t="shared" si="6"/>
        <v>-0.2106609678221738</v>
      </c>
      <c r="AZ64" s="5">
        <f t="shared" si="5"/>
        <v>-116.3213376953835</v>
      </c>
      <c r="BA64" s="5">
        <f t="shared" si="5"/>
        <v>-0.12941819332201732</v>
      </c>
      <c r="BB64" s="5">
        <f t="shared" si="5"/>
        <v>4.5326876050284515</v>
      </c>
    </row>
    <row r="65" spans="1:54" s="1" customFormat="1" ht="12.75">
      <c r="A65" s="1">
        <v>1982.1</v>
      </c>
      <c r="B65" s="3">
        <v>4618.889</v>
      </c>
      <c r="C65" s="3">
        <v>3053.951</v>
      </c>
      <c r="D65" s="3">
        <v>608.574</v>
      </c>
      <c r="E65" s="3">
        <v>961.6730000000001</v>
      </c>
      <c r="F65" s="3">
        <v>-5.309</v>
      </c>
      <c r="G65" s="3">
        <v>3453</v>
      </c>
      <c r="H65" s="4">
        <f t="shared" si="0"/>
        <v>399.049</v>
      </c>
      <c r="I65" s="3">
        <v>88.44341152620909</v>
      </c>
      <c r="J65" s="3">
        <f t="shared" si="1"/>
        <v>680.6762899999999</v>
      </c>
      <c r="K65" s="3">
        <v>14.736796879076328</v>
      </c>
      <c r="L65" s="3">
        <v>13.175765860578158</v>
      </c>
      <c r="M65" s="3">
        <v>-0.11494106050177867</v>
      </c>
      <c r="N65" s="3">
        <v>1.6759720789999497</v>
      </c>
      <c r="O65" s="4">
        <f t="shared" si="2"/>
        <v>77.41129</v>
      </c>
      <c r="P65" s="4">
        <f t="shared" si="3"/>
        <v>884.2617100000001</v>
      </c>
      <c r="Q65" s="3">
        <v>109.9233</v>
      </c>
      <c r="R65" s="3">
        <v>94.6</v>
      </c>
      <c r="S65" s="3">
        <v>5.384325830511472</v>
      </c>
      <c r="T65" s="3">
        <v>3179.6</v>
      </c>
      <c r="U65" s="3">
        <v>68.83906497861283</v>
      </c>
      <c r="V65" s="3">
        <v>5.305088592043439</v>
      </c>
      <c r="W65" s="3">
        <v>442.3</v>
      </c>
      <c r="X65" s="3">
        <v>4.103239910305989</v>
      </c>
      <c r="Y65" s="3">
        <v>642.5130848848911</v>
      </c>
      <c r="Z65" s="3">
        <v>7.188785891928555</v>
      </c>
      <c r="AA65" s="3">
        <v>13.69667</v>
      </c>
      <c r="AB65" s="3">
        <v>9.686554537937708</v>
      </c>
      <c r="AC65" s="3">
        <v>15.01</v>
      </c>
      <c r="AD65" s="3">
        <v>10.082444483198648</v>
      </c>
      <c r="AE65" s="3">
        <v>10.163</v>
      </c>
      <c r="AF65" s="3">
        <v>90.3</v>
      </c>
      <c r="AG65" s="3"/>
      <c r="AH65" s="3">
        <v>84.6</v>
      </c>
      <c r="AI65" s="3">
        <v>92.9</v>
      </c>
      <c r="AJ65" s="3">
        <v>756</v>
      </c>
      <c r="AK65" s="3">
        <v>1098.2136381934833</v>
      </c>
      <c r="AL65" s="3">
        <v>4832.594570005159</v>
      </c>
      <c r="AM65" s="3">
        <v>-4.422170469908271</v>
      </c>
      <c r="AN65" s="3">
        <v>8.833333</v>
      </c>
      <c r="AO65" s="3">
        <v>22.133333333333336</v>
      </c>
      <c r="AP65" s="3">
        <v>7.766666666666667</v>
      </c>
      <c r="AQ65" s="3">
        <v>7.633333333333333</v>
      </c>
      <c r="AR65" s="3">
        <v>7.8</v>
      </c>
      <c r="AS65" s="3">
        <v>17.7</v>
      </c>
      <c r="AT65" s="3">
        <v>12</v>
      </c>
      <c r="AU65" s="3">
        <v>3.458822763804381</v>
      </c>
      <c r="AV65" s="3">
        <v>-1.7532541427238812</v>
      </c>
      <c r="AW65" s="5">
        <f t="shared" si="6"/>
        <v>0.6145028875244263</v>
      </c>
      <c r="AX65" s="5">
        <f t="shared" si="6"/>
        <v>-10.675772667027738</v>
      </c>
      <c r="AY65" s="5">
        <f t="shared" si="6"/>
        <v>-2.161620477760129</v>
      </c>
      <c r="AZ65" s="5">
        <f t="shared" si="5"/>
        <v>491.2026726057906</v>
      </c>
      <c r="BA65" s="5">
        <f t="shared" si="5"/>
        <v>-0.5644185912572652</v>
      </c>
      <c r="BB65" s="5">
        <f t="shared" si="5"/>
        <v>-8.747293054440753</v>
      </c>
    </row>
    <row r="66" spans="1:54" s="1" customFormat="1" ht="12.75">
      <c r="A66" s="1">
        <v>1982.2</v>
      </c>
      <c r="B66" s="3">
        <v>4637.435</v>
      </c>
      <c r="C66" s="3">
        <v>3062.053</v>
      </c>
      <c r="D66" s="3">
        <v>604.108</v>
      </c>
      <c r="E66" s="3">
        <v>968.6360000000005</v>
      </c>
      <c r="F66" s="3">
        <v>2.638</v>
      </c>
      <c r="G66" s="3">
        <v>3499</v>
      </c>
      <c r="H66" s="4">
        <f t="shared" si="0"/>
        <v>436.9470000000001</v>
      </c>
      <c r="I66" s="3">
        <v>87.51223206630466</v>
      </c>
      <c r="J66" s="3">
        <f t="shared" si="1"/>
        <v>684.94768</v>
      </c>
      <c r="K66" s="3">
        <v>14.76996831222432</v>
      </c>
      <c r="L66" s="3">
        <v>13.026770186536305</v>
      </c>
      <c r="M66" s="3">
        <v>0.056884894343532576</v>
      </c>
      <c r="N66" s="3">
        <v>1.6863132313444822</v>
      </c>
      <c r="O66" s="4">
        <f t="shared" si="2"/>
        <v>78.20168</v>
      </c>
      <c r="P66" s="4">
        <f t="shared" si="3"/>
        <v>890.4343200000005</v>
      </c>
      <c r="Q66" s="3">
        <v>114.0233</v>
      </c>
      <c r="R66" s="3">
        <v>95.96667</v>
      </c>
      <c r="S66" s="3">
        <v>4.010115462062291</v>
      </c>
      <c r="T66" s="3">
        <v>3234.7</v>
      </c>
      <c r="U66" s="3">
        <v>69.75192105118454</v>
      </c>
      <c r="V66" s="3">
        <v>4.927555516801352</v>
      </c>
      <c r="W66" s="3">
        <v>446.5667</v>
      </c>
      <c r="X66" s="3">
        <v>4.5497272163046</v>
      </c>
      <c r="Y66" s="3">
        <v>640.22136346941</v>
      </c>
      <c r="Z66" s="3">
        <v>7.243486807233946</v>
      </c>
      <c r="AA66" s="3">
        <v>13.48333</v>
      </c>
      <c r="AB66" s="3">
        <v>9.359625916235476</v>
      </c>
      <c r="AC66" s="3">
        <v>14.51</v>
      </c>
      <c r="AD66" s="3">
        <v>10.319818458523121</v>
      </c>
      <c r="AE66" s="3">
        <v>10.22</v>
      </c>
      <c r="AF66" s="3">
        <v>89.8</v>
      </c>
      <c r="AG66" s="3"/>
      <c r="AH66" s="3">
        <v>85.4</v>
      </c>
      <c r="AI66" s="3">
        <v>93.3</v>
      </c>
      <c r="AJ66" s="3">
        <v>765</v>
      </c>
      <c r="AK66" s="3">
        <v>1096.743987077627</v>
      </c>
      <c r="AL66" s="3">
        <v>4866.69677767959</v>
      </c>
      <c r="AM66" s="3">
        <v>-4.710829298654192</v>
      </c>
      <c r="AN66" s="3">
        <v>9.433333</v>
      </c>
      <c r="AO66" s="3">
        <v>22.833333333333332</v>
      </c>
      <c r="AP66" s="3">
        <v>8.4</v>
      </c>
      <c r="AQ66" s="3">
        <v>8.133333333333333</v>
      </c>
      <c r="AR66" s="3">
        <v>8.333333333333334</v>
      </c>
      <c r="AS66" s="3">
        <v>18.4</v>
      </c>
      <c r="AT66" s="3">
        <v>13.533333333333333</v>
      </c>
      <c r="AU66" s="3">
        <v>2.2603692463328384</v>
      </c>
      <c r="AV66" s="3">
        <v>-2.5419311994182903</v>
      </c>
      <c r="AW66" s="5">
        <f t="shared" si="6"/>
        <v>0.265295677632027</v>
      </c>
      <c r="AX66" s="5">
        <f t="shared" si="6"/>
        <v>-0.7338466644976616</v>
      </c>
      <c r="AY66" s="5">
        <f t="shared" si="6"/>
        <v>0.7240506908273936</v>
      </c>
      <c r="AZ66" s="5">
        <f t="shared" si="5"/>
        <v>-149.6892070069693</v>
      </c>
      <c r="BA66" s="5">
        <f t="shared" si="5"/>
        <v>1.3321749203591082</v>
      </c>
      <c r="BB66" s="5">
        <f t="shared" si="5"/>
        <v>9.497079306050171</v>
      </c>
    </row>
    <row r="67" spans="1:54" s="1" customFormat="1" ht="12.75">
      <c r="A67" s="1">
        <v>1982.3</v>
      </c>
      <c r="B67" s="3">
        <v>4615.33</v>
      </c>
      <c r="C67" s="3">
        <v>3080.113</v>
      </c>
      <c r="D67" s="3">
        <v>596.836</v>
      </c>
      <c r="E67" s="3">
        <v>964.8430000000001</v>
      </c>
      <c r="F67" s="3">
        <v>-26.462</v>
      </c>
      <c r="G67" s="3">
        <v>3485.2</v>
      </c>
      <c r="H67" s="4">
        <f t="shared" si="0"/>
        <v>405.087</v>
      </c>
      <c r="I67" s="3">
        <v>88.37693676116149</v>
      </c>
      <c r="J67" s="3">
        <f t="shared" si="1"/>
        <v>691.9146</v>
      </c>
      <c r="K67" s="3">
        <v>14.991660401314748</v>
      </c>
      <c r="L67" s="3">
        <v>12.931599690596338</v>
      </c>
      <c r="M67" s="3">
        <v>-0.573350117976396</v>
      </c>
      <c r="N67" s="3">
        <v>2.633410828694806</v>
      </c>
      <c r="O67" s="4">
        <f t="shared" si="2"/>
        <v>121.5406</v>
      </c>
      <c r="P67" s="4">
        <f t="shared" si="3"/>
        <v>843.3024</v>
      </c>
      <c r="Q67" s="3">
        <v>119.8233</v>
      </c>
      <c r="R67" s="3">
        <v>97.63333</v>
      </c>
      <c r="S67" s="3">
        <v>4.123704083764523</v>
      </c>
      <c r="T67" s="3">
        <v>3258.5</v>
      </c>
      <c r="U67" s="3">
        <v>70.60166878641397</v>
      </c>
      <c r="V67" s="3">
        <v>4.190181541476878</v>
      </c>
      <c r="W67" s="3">
        <v>452.1667</v>
      </c>
      <c r="X67" s="3">
        <v>4.490849213591841</v>
      </c>
      <c r="Y67" s="3">
        <v>640.4476094862667</v>
      </c>
      <c r="Z67" s="3">
        <v>7.206413033069441</v>
      </c>
      <c r="AA67" s="3">
        <v>11.55333</v>
      </c>
      <c r="AB67" s="3">
        <v>8.029725348837207</v>
      </c>
      <c r="AC67" s="3">
        <v>13.75333</v>
      </c>
      <c r="AD67" s="3">
        <v>10.195007599843345</v>
      </c>
      <c r="AE67" s="3">
        <v>10.277</v>
      </c>
      <c r="AF67" s="3">
        <v>89.1</v>
      </c>
      <c r="AG67" s="3"/>
      <c r="AH67" s="3">
        <v>85.5</v>
      </c>
      <c r="AI67" s="3">
        <v>93.1</v>
      </c>
      <c r="AJ67" s="3">
        <v>777</v>
      </c>
      <c r="AK67" s="3">
        <v>1100.5405585392052</v>
      </c>
      <c r="AL67" s="3">
        <v>4900.94560768086</v>
      </c>
      <c r="AM67" s="3">
        <v>-5.827765303765822</v>
      </c>
      <c r="AN67" s="3">
        <v>9.9</v>
      </c>
      <c r="AO67" s="3">
        <v>23.76666666666667</v>
      </c>
      <c r="AP67" s="3">
        <v>9.133333333333333</v>
      </c>
      <c r="AQ67" s="3">
        <v>8.333333333333334</v>
      </c>
      <c r="AR67" s="3">
        <v>8.8</v>
      </c>
      <c r="AS67" s="3">
        <v>19.133333333333336</v>
      </c>
      <c r="AT67" s="3">
        <v>14.466666666666667</v>
      </c>
      <c r="AU67" s="3">
        <v>2.343038412010423</v>
      </c>
      <c r="AV67" s="3">
        <v>-1.772857194543942</v>
      </c>
      <c r="AW67" s="5">
        <f t="shared" si="6"/>
        <v>0.5898003724951861</v>
      </c>
      <c r="AX67" s="5">
        <f t="shared" si="6"/>
        <v>-1.203758268389088</v>
      </c>
      <c r="AY67" s="5">
        <f t="shared" si="6"/>
        <v>-0.3915815641789555</v>
      </c>
      <c r="AZ67" s="5">
        <f t="shared" si="5"/>
        <v>-1103.1084154662624</v>
      </c>
      <c r="BA67" s="5">
        <f t="shared" si="5"/>
        <v>-0.39439839954272804</v>
      </c>
      <c r="BB67" s="5">
        <f t="shared" si="5"/>
        <v>-7.291502173032449</v>
      </c>
    </row>
    <row r="68" spans="1:54" s="1" customFormat="1" ht="12.75">
      <c r="A68" s="1">
        <v>1982.4</v>
      </c>
      <c r="B68" s="3">
        <v>4622.76</v>
      </c>
      <c r="C68" s="3">
        <v>3129.696</v>
      </c>
      <c r="D68" s="3">
        <v>551.94</v>
      </c>
      <c r="E68" s="3">
        <v>968.4310000000003</v>
      </c>
      <c r="F68" s="3">
        <v>-27.307</v>
      </c>
      <c r="G68" s="3">
        <v>3494.9</v>
      </c>
      <c r="H68" s="4">
        <f t="shared" si="0"/>
        <v>365.2040000000002</v>
      </c>
      <c r="I68" s="3">
        <v>89.5503734012418</v>
      </c>
      <c r="J68" s="3">
        <f t="shared" si="1"/>
        <v>688.6707000000001</v>
      </c>
      <c r="K68" s="3">
        <v>14.897392466837994</v>
      </c>
      <c r="L68" s="3">
        <v>11.939620486462633</v>
      </c>
      <c r="M68" s="3">
        <v>-0.590707715736919</v>
      </c>
      <c r="N68" s="3">
        <v>3.5484796961122793</v>
      </c>
      <c r="O68" s="4">
        <f t="shared" si="2"/>
        <v>164.0377</v>
      </c>
      <c r="P68" s="4">
        <f t="shared" si="3"/>
        <v>804.3933000000003</v>
      </c>
      <c r="Q68" s="3">
        <v>122.2167</v>
      </c>
      <c r="R68" s="3">
        <v>97.93333</v>
      </c>
      <c r="S68" s="3">
        <v>3.5236046511627928</v>
      </c>
      <c r="T68" s="3">
        <v>3295.5</v>
      </c>
      <c r="U68" s="3">
        <v>71.2885808478052</v>
      </c>
      <c r="V68" s="3">
        <v>3.558322400156655</v>
      </c>
      <c r="W68" s="3">
        <v>470.7667</v>
      </c>
      <c r="X68" s="3">
        <v>6.43606149672169</v>
      </c>
      <c r="Y68" s="3">
        <v>660.3676134401458</v>
      </c>
      <c r="Z68" s="3">
        <v>7.000282730278076</v>
      </c>
      <c r="AA68" s="3">
        <v>8.81</v>
      </c>
      <c r="AB68" s="3">
        <v>6.691212300062082</v>
      </c>
      <c r="AC68" s="3">
        <v>11.87667</v>
      </c>
      <c r="AD68" s="3">
        <v>8.739288893006359</v>
      </c>
      <c r="AE68" s="3">
        <v>10.334</v>
      </c>
      <c r="AF68" s="3">
        <v>88.6</v>
      </c>
      <c r="AG68" s="3"/>
      <c r="AH68" s="3">
        <v>86.4</v>
      </c>
      <c r="AI68" s="3">
        <v>93.8</v>
      </c>
      <c r="AJ68" s="3">
        <v>783</v>
      </c>
      <c r="AK68" s="3">
        <v>1098.3526263086026</v>
      </c>
      <c r="AL68" s="3">
        <v>4935.337530246671</v>
      </c>
      <c r="AM68" s="3">
        <v>-6.333458012365126</v>
      </c>
      <c r="AN68" s="3">
        <v>10.66667</v>
      </c>
      <c r="AO68" s="3">
        <v>23.96666666666667</v>
      </c>
      <c r="AP68" s="3">
        <v>9.966666666666667</v>
      </c>
      <c r="AQ68" s="3">
        <v>9.033333333333333</v>
      </c>
      <c r="AR68" s="3">
        <v>9.5</v>
      </c>
      <c r="AS68" s="3">
        <v>20.4</v>
      </c>
      <c r="AT68" s="3">
        <v>15.3</v>
      </c>
      <c r="AU68" s="3">
        <v>3.6451125927789763</v>
      </c>
      <c r="AV68" s="3">
        <v>0.08380803262428849</v>
      </c>
      <c r="AW68" s="5">
        <f t="shared" si="6"/>
        <v>1.6097786022785554</v>
      </c>
      <c r="AX68" s="5">
        <f t="shared" si="6"/>
        <v>-7.52233444363275</v>
      </c>
      <c r="AY68" s="5">
        <f t="shared" si="6"/>
        <v>0.3718739732785803</v>
      </c>
      <c r="AZ68" s="5">
        <f t="shared" si="5"/>
        <v>3.1932582571234214</v>
      </c>
      <c r="BA68" s="5">
        <f t="shared" si="5"/>
        <v>0.27831975209458015</v>
      </c>
      <c r="BB68" s="5">
        <f t="shared" si="5"/>
        <v>-9.84553935327468</v>
      </c>
    </row>
    <row r="69" spans="1:54" s="1" customFormat="1" ht="12.75">
      <c r="A69" s="1">
        <v>1983.1</v>
      </c>
      <c r="B69" s="3">
        <v>4669.844</v>
      </c>
      <c r="C69" s="3">
        <v>3156.45</v>
      </c>
      <c r="D69" s="3">
        <v>570.104</v>
      </c>
      <c r="E69" s="3">
        <v>973.13</v>
      </c>
      <c r="F69" s="3">
        <v>-29.84</v>
      </c>
      <c r="G69" s="3">
        <v>3508.2</v>
      </c>
      <c r="H69" s="4">
        <f aca="true" t="shared" si="7" ref="H69:H123">G69-C69</f>
        <v>351.75</v>
      </c>
      <c r="I69" s="3">
        <v>89.97349067898068</v>
      </c>
      <c r="J69" s="3">
        <f aca="true" t="shared" si="8" ref="J69:J123">K69*B69/100</f>
        <v>685.8457000000001</v>
      </c>
      <c r="K69" s="3">
        <v>14.686694030892681</v>
      </c>
      <c r="L69" s="3">
        <v>12.208202244015004</v>
      </c>
      <c r="M69" s="3">
        <v>-0.6389935081343189</v>
      </c>
      <c r="N69" s="3">
        <v>3.1174852950119964</v>
      </c>
      <c r="O69" s="4">
        <f aca="true" t="shared" si="9" ref="O69:O123">N69*B69/100</f>
        <v>145.5817</v>
      </c>
      <c r="P69" s="4">
        <f aca="true" t="shared" si="10" ref="P69:P123">E69-O69</f>
        <v>827.5482999999999</v>
      </c>
      <c r="Q69" s="3">
        <v>119.38</v>
      </c>
      <c r="R69" s="3">
        <v>98</v>
      </c>
      <c r="S69" s="3">
        <v>2.1187876999379185</v>
      </c>
      <c r="T69" s="3">
        <v>3359.5</v>
      </c>
      <c r="U69" s="3">
        <v>71.94030464400953</v>
      </c>
      <c r="V69" s="3">
        <v>3.137381106993642</v>
      </c>
      <c r="W69" s="3">
        <v>483.7333</v>
      </c>
      <c r="X69" s="3">
        <v>8.322743276648259</v>
      </c>
      <c r="Y69" s="3">
        <v>672.4093015642803</v>
      </c>
      <c r="Z69" s="3">
        <v>6.944942595434303</v>
      </c>
      <c r="AA69" s="3">
        <v>8.34</v>
      </c>
      <c r="AB69" s="3">
        <v>6.803639414941606</v>
      </c>
      <c r="AC69" s="3">
        <v>11.84333</v>
      </c>
      <c r="AD69" s="3">
        <v>8.851867024093577</v>
      </c>
      <c r="AE69" s="3">
        <v>10.39525</v>
      </c>
      <c r="AF69" s="3">
        <v>88.9</v>
      </c>
      <c r="AG69" s="3"/>
      <c r="AH69" s="3">
        <v>87.1</v>
      </c>
      <c r="AI69" s="3">
        <v>94.5</v>
      </c>
      <c r="AJ69" s="3">
        <v>791</v>
      </c>
      <c r="AK69" s="3">
        <v>1099.522727786873</v>
      </c>
      <c r="AL69" s="3">
        <v>4969.868914375942</v>
      </c>
      <c r="AM69" s="3">
        <v>-6.03687782404248</v>
      </c>
      <c r="AN69" s="3">
        <v>10.36667</v>
      </c>
      <c r="AO69" s="3">
        <v>23.133333333333336</v>
      </c>
      <c r="AP69" s="3">
        <v>9.766666666666667</v>
      </c>
      <c r="AQ69" s="3">
        <v>8.9</v>
      </c>
      <c r="AR69" s="3">
        <v>9.166666666666666</v>
      </c>
      <c r="AS69" s="3">
        <v>20.4</v>
      </c>
      <c r="AT69" s="3">
        <v>15.466666666666667</v>
      </c>
      <c r="AU69" s="3">
        <v>3.8581630444863624</v>
      </c>
      <c r="AV69" s="3">
        <v>0.6988561564744256</v>
      </c>
      <c r="AW69" s="5">
        <f t="shared" si="6"/>
        <v>0.8548434097113589</v>
      </c>
      <c r="AX69" s="5">
        <f t="shared" si="6"/>
        <v>3.2909374207341413</v>
      </c>
      <c r="AY69" s="5">
        <f t="shared" si="6"/>
        <v>0.4852178420558406</v>
      </c>
      <c r="AZ69" s="5">
        <f t="shared" si="5"/>
        <v>9.27600981433332</v>
      </c>
      <c r="BA69" s="5">
        <f t="shared" si="5"/>
        <v>0.38055452230392195</v>
      </c>
      <c r="BB69" s="5">
        <f t="shared" si="5"/>
        <v>-3.683968412175165</v>
      </c>
    </row>
    <row r="70" spans="1:54" s="1" customFormat="1" ht="12.75">
      <c r="A70" s="1">
        <v>1983.2</v>
      </c>
      <c r="B70" s="3">
        <v>4771.316</v>
      </c>
      <c r="C70" s="3">
        <v>3220.042</v>
      </c>
      <c r="D70" s="3">
        <v>624.549</v>
      </c>
      <c r="E70" s="3">
        <v>981.372</v>
      </c>
      <c r="F70" s="3">
        <v>-54.647</v>
      </c>
      <c r="G70" s="3">
        <v>3543.7</v>
      </c>
      <c r="H70" s="4">
        <f t="shared" si="7"/>
        <v>323.6579999999999</v>
      </c>
      <c r="I70" s="3">
        <v>90.86666478539381</v>
      </c>
      <c r="J70" s="3">
        <f t="shared" si="8"/>
        <v>692.1099999999999</v>
      </c>
      <c r="K70" s="3">
        <v>14.505641630107919</v>
      </c>
      <c r="L70" s="3">
        <v>13.089659121299029</v>
      </c>
      <c r="M70" s="3">
        <v>-1.1453234285886744</v>
      </c>
      <c r="N70" s="3">
        <v>2.561305937397565</v>
      </c>
      <c r="O70" s="4">
        <f t="shared" si="9"/>
        <v>122.208</v>
      </c>
      <c r="P70" s="4">
        <f t="shared" si="10"/>
        <v>859.164</v>
      </c>
      <c r="Q70" s="3">
        <v>123.01</v>
      </c>
      <c r="R70" s="3">
        <v>99.13333</v>
      </c>
      <c r="S70" s="3">
        <v>1.536360585058394</v>
      </c>
      <c r="T70" s="3">
        <v>3469.4</v>
      </c>
      <c r="U70" s="3">
        <v>72.71369156853163</v>
      </c>
      <c r="V70" s="3">
        <v>2.9914629759064226</v>
      </c>
      <c r="W70" s="3">
        <v>498.6667</v>
      </c>
      <c r="X70" s="3">
        <v>10.28381789282582</v>
      </c>
      <c r="Y70" s="3">
        <v>685.794778456563</v>
      </c>
      <c r="Z70" s="3">
        <v>6.957352476112803</v>
      </c>
      <c r="AA70" s="3">
        <v>8.606667</v>
      </c>
      <c r="AB70" s="3">
        <v>6.394274140490373</v>
      </c>
      <c r="AC70" s="3">
        <v>11.57</v>
      </c>
      <c r="AD70" s="3">
        <v>8.61197554298586</v>
      </c>
      <c r="AE70" s="3">
        <v>10.4565</v>
      </c>
      <c r="AF70" s="3">
        <v>90</v>
      </c>
      <c r="AG70" s="3"/>
      <c r="AH70" s="3">
        <v>88.4</v>
      </c>
      <c r="AI70" s="3">
        <v>94.3</v>
      </c>
      <c r="AJ70" s="3">
        <v>798</v>
      </c>
      <c r="AK70" s="3">
        <v>1097.454939759036</v>
      </c>
      <c r="AL70" s="3">
        <v>5004.536026853626</v>
      </c>
      <c r="AM70" s="3">
        <v>-4.660172803276884</v>
      </c>
      <c r="AN70" s="3">
        <v>10.13333</v>
      </c>
      <c r="AO70" s="3">
        <v>23.4</v>
      </c>
      <c r="AP70" s="3">
        <v>9.466666666666667</v>
      </c>
      <c r="AQ70" s="3">
        <v>8.5</v>
      </c>
      <c r="AR70" s="3">
        <v>8.8</v>
      </c>
      <c r="AS70" s="3">
        <v>20.46666666666667</v>
      </c>
      <c r="AT70" s="3">
        <v>14.366666666666667</v>
      </c>
      <c r="AU70" s="3">
        <v>6.4723032069970765</v>
      </c>
      <c r="AV70" s="3">
        <v>3.3797366602171364</v>
      </c>
      <c r="AW70" s="5">
        <f t="shared" si="6"/>
        <v>2.014668377449347</v>
      </c>
      <c r="AX70" s="5">
        <f t="shared" si="6"/>
        <v>9.550011927648283</v>
      </c>
      <c r="AY70" s="5">
        <f t="shared" si="6"/>
        <v>0.8469577548734453</v>
      </c>
      <c r="AZ70" s="5">
        <f t="shared" si="5"/>
        <v>83.13337801608579</v>
      </c>
      <c r="BA70" s="5">
        <f t="shared" si="5"/>
        <v>1.0119149421355722</v>
      </c>
      <c r="BB70" s="5">
        <f t="shared" si="5"/>
        <v>-7.9863539445629295</v>
      </c>
    </row>
    <row r="71" spans="1:54" s="1" customFormat="1" ht="12.75">
      <c r="A71" s="1">
        <v>1983.3</v>
      </c>
      <c r="B71" s="3">
        <v>4855.491</v>
      </c>
      <c r="C71" s="3">
        <v>3267.135</v>
      </c>
      <c r="D71" s="3">
        <v>667.216</v>
      </c>
      <c r="E71" s="3">
        <v>999.1159999999998</v>
      </c>
      <c r="F71" s="3">
        <v>-77.976</v>
      </c>
      <c r="G71" s="3">
        <v>3597.2</v>
      </c>
      <c r="H71" s="4">
        <f t="shared" si="7"/>
        <v>330.0649999999996</v>
      </c>
      <c r="I71" s="3">
        <v>90.82439119315023</v>
      </c>
      <c r="J71" s="3">
        <f t="shared" si="8"/>
        <v>710.4014000000002</v>
      </c>
      <c r="K71" s="3">
        <v>14.630886969000665</v>
      </c>
      <c r="L71" s="3">
        <v>13.7414733134095</v>
      </c>
      <c r="M71" s="3">
        <v>-1.6059343946884055</v>
      </c>
      <c r="N71" s="3">
        <v>2.49534805027957</v>
      </c>
      <c r="O71" s="4">
        <f t="shared" si="9"/>
        <v>121.16140000000001</v>
      </c>
      <c r="P71" s="4">
        <f t="shared" si="10"/>
        <v>877.9545999999998</v>
      </c>
      <c r="Q71" s="3">
        <v>128.71</v>
      </c>
      <c r="R71" s="3">
        <v>100.1</v>
      </c>
      <c r="S71" s="3">
        <v>2.2123928595096265</v>
      </c>
      <c r="T71" s="3">
        <v>3563.8</v>
      </c>
      <c r="U71" s="3">
        <v>73.39731450434158</v>
      </c>
      <c r="V71" s="3">
        <v>2.958024457014141</v>
      </c>
      <c r="W71" s="3">
        <v>510.4667</v>
      </c>
      <c r="X71" s="3">
        <v>8.433051870491258</v>
      </c>
      <c r="Y71" s="3">
        <v>695.4841651186093</v>
      </c>
      <c r="Z71" s="3">
        <v>6.981454422002455</v>
      </c>
      <c r="AA71" s="3">
        <v>9.44</v>
      </c>
      <c r="AB71" s="3">
        <v>6.276734693877546</v>
      </c>
      <c r="AC71" s="3">
        <v>12.34333</v>
      </c>
      <c r="AD71" s="3">
        <v>9.279618197364261</v>
      </c>
      <c r="AE71" s="3">
        <v>10.51775</v>
      </c>
      <c r="AF71" s="3">
        <v>91.2</v>
      </c>
      <c r="AG71" s="3"/>
      <c r="AH71" s="3">
        <v>88.6</v>
      </c>
      <c r="AI71" s="3">
        <v>93.8</v>
      </c>
      <c r="AJ71" s="3">
        <v>812</v>
      </c>
      <c r="AK71" s="3">
        <v>1106.307506594085</v>
      </c>
      <c r="AL71" s="3">
        <v>5039.335031303346</v>
      </c>
      <c r="AM71" s="3">
        <v>-3.6481803682696943</v>
      </c>
      <c r="AN71" s="3">
        <v>9.366667</v>
      </c>
      <c r="AO71" s="3">
        <v>22.46666666666667</v>
      </c>
      <c r="AP71" s="3">
        <v>8.666666666666666</v>
      </c>
      <c r="AQ71" s="3">
        <v>7.833333333333333</v>
      </c>
      <c r="AR71" s="3">
        <v>8.133333333333333</v>
      </c>
      <c r="AS71" s="3">
        <v>19.3</v>
      </c>
      <c r="AT71" s="3">
        <v>12.766666666666666</v>
      </c>
      <c r="AU71" s="3">
        <v>8.141404946138685</v>
      </c>
      <c r="AV71" s="3">
        <v>5.0344599330270245</v>
      </c>
      <c r="AW71" s="5">
        <f t="shared" si="6"/>
        <v>1.462496451909634</v>
      </c>
      <c r="AX71" s="5">
        <f t="shared" si="6"/>
        <v>6.8316497184368385</v>
      </c>
      <c r="AY71" s="5">
        <f t="shared" si="6"/>
        <v>1.808080931593703</v>
      </c>
      <c r="AZ71" s="5">
        <f t="shared" si="5"/>
        <v>42.69035811663953</v>
      </c>
      <c r="BA71" s="5">
        <f t="shared" si="5"/>
        <v>1.5097214775517065</v>
      </c>
      <c r="BB71" s="5">
        <f t="shared" si="5"/>
        <v>1.9795586699539847</v>
      </c>
    </row>
    <row r="72" spans="1:54" s="1" customFormat="1" ht="12.75">
      <c r="A72" s="1">
        <v>1983.4</v>
      </c>
      <c r="B72" s="3">
        <v>4943.6</v>
      </c>
      <c r="C72" s="3">
        <v>3318.616</v>
      </c>
      <c r="D72" s="3">
        <v>729.178</v>
      </c>
      <c r="E72" s="3">
        <v>986.5690000000004</v>
      </c>
      <c r="F72" s="3">
        <v>-90.763</v>
      </c>
      <c r="G72" s="3">
        <v>3670.3</v>
      </c>
      <c r="H72" s="4">
        <f t="shared" si="7"/>
        <v>351.6840000000002</v>
      </c>
      <c r="I72" s="3">
        <v>90.41811296079338</v>
      </c>
      <c r="J72" s="3">
        <f t="shared" si="8"/>
        <v>745.4665</v>
      </c>
      <c r="K72" s="3">
        <v>15.079425924427541</v>
      </c>
      <c r="L72" s="3">
        <v>14.749939315478597</v>
      </c>
      <c r="M72" s="3">
        <v>-1.8359697386519946</v>
      </c>
      <c r="N72" s="3">
        <v>2.1654563476009385</v>
      </c>
      <c r="O72" s="4">
        <f t="shared" si="9"/>
        <v>107.05149999999999</v>
      </c>
      <c r="P72" s="4">
        <f t="shared" si="10"/>
        <v>879.5175000000004</v>
      </c>
      <c r="Q72" s="3">
        <v>130.2</v>
      </c>
      <c r="R72" s="3">
        <v>101.1</v>
      </c>
      <c r="S72" s="3">
        <v>3.1632653061224536</v>
      </c>
      <c r="T72" s="3">
        <v>3665.4</v>
      </c>
      <c r="U72" s="3">
        <v>74.14434824824015</v>
      </c>
      <c r="V72" s="3">
        <v>3.063711802635738</v>
      </c>
      <c r="W72" s="3">
        <v>519.5333</v>
      </c>
      <c r="X72" s="3">
        <v>7.400772285058754</v>
      </c>
      <c r="Y72" s="3">
        <v>700.7051950346483</v>
      </c>
      <c r="Z72" s="3">
        <v>7.055178176259346</v>
      </c>
      <c r="AA72" s="3">
        <v>9.19</v>
      </c>
      <c r="AB72" s="3">
        <v>5.760305869882511</v>
      </c>
      <c r="AC72" s="3">
        <v>12.41</v>
      </c>
      <c r="AD72" s="3">
        <v>9.190429116333021</v>
      </c>
      <c r="AE72" s="3">
        <v>10.579</v>
      </c>
      <c r="AF72" s="3">
        <v>92.1</v>
      </c>
      <c r="AG72" s="3"/>
      <c r="AH72" s="3">
        <v>89</v>
      </c>
      <c r="AI72" s="3">
        <v>94</v>
      </c>
      <c r="AJ72" s="3">
        <v>816</v>
      </c>
      <c r="AK72" s="3">
        <v>1100.555901129481</v>
      </c>
      <c r="AL72" s="3">
        <v>5074.26198726945</v>
      </c>
      <c r="AM72" s="3">
        <v>-2.574994897726232</v>
      </c>
      <c r="AN72" s="3">
        <v>8.533333</v>
      </c>
      <c r="AO72" s="3">
        <v>20.5</v>
      </c>
      <c r="AP72" s="3">
        <v>7.833333333333333</v>
      </c>
      <c r="AQ72" s="3">
        <v>7.333333333333333</v>
      </c>
      <c r="AR72" s="3">
        <v>7.4</v>
      </c>
      <c r="AS72" s="3">
        <v>17.833333333333332</v>
      </c>
      <c r="AT72" s="3">
        <v>12</v>
      </c>
      <c r="AU72" s="3">
        <v>9.105521655008197</v>
      </c>
      <c r="AV72" s="3">
        <v>5.862208673351832</v>
      </c>
      <c r="AW72" s="5">
        <f t="shared" si="6"/>
        <v>1.5757230723554283</v>
      </c>
      <c r="AX72" s="5">
        <f t="shared" si="6"/>
        <v>9.286647802210979</v>
      </c>
      <c r="AY72" s="5">
        <f t="shared" si="6"/>
        <v>-1.2558101361602958</v>
      </c>
      <c r="AZ72" s="5">
        <f t="shared" si="5"/>
        <v>16.398635477582847</v>
      </c>
      <c r="BA72" s="5">
        <f t="shared" si="5"/>
        <v>2.0321361058601273</v>
      </c>
      <c r="BB72" s="5">
        <f t="shared" si="5"/>
        <v>6.549921985063745</v>
      </c>
    </row>
    <row r="73" spans="1:54" s="1" customFormat="1" ht="12.75">
      <c r="A73" s="1">
        <v>1984.1</v>
      </c>
      <c r="B73" s="3">
        <v>5053.377</v>
      </c>
      <c r="C73" s="3">
        <v>3353.978</v>
      </c>
      <c r="D73" s="3">
        <v>811.975</v>
      </c>
      <c r="E73" s="3">
        <v>1002.905</v>
      </c>
      <c r="F73" s="3">
        <v>-115.481</v>
      </c>
      <c r="G73" s="3">
        <v>3758.2</v>
      </c>
      <c r="H73" s="4">
        <f t="shared" si="7"/>
        <v>404.22199999999975</v>
      </c>
      <c r="I73" s="3">
        <v>89.24426587195998</v>
      </c>
      <c r="J73" s="3">
        <f t="shared" si="8"/>
        <v>782.5305500000001</v>
      </c>
      <c r="K73" s="3">
        <v>15.485299236530343</v>
      </c>
      <c r="L73" s="3">
        <v>16.06796801426056</v>
      </c>
      <c r="M73" s="3">
        <v>-2.2852243163334136</v>
      </c>
      <c r="N73" s="3">
        <v>1.7025555386031954</v>
      </c>
      <c r="O73" s="4">
        <f t="shared" si="9"/>
        <v>86.03655</v>
      </c>
      <c r="P73" s="4">
        <f t="shared" si="10"/>
        <v>916.8684499999999</v>
      </c>
      <c r="Q73" s="3">
        <v>131.6167</v>
      </c>
      <c r="R73" s="3">
        <v>102.5333</v>
      </c>
      <c r="S73" s="3">
        <v>3.429694130117489</v>
      </c>
      <c r="T73" s="3">
        <v>3792.8</v>
      </c>
      <c r="U73" s="3">
        <v>75.05476041071148</v>
      </c>
      <c r="V73" s="3">
        <v>3.219570883666978</v>
      </c>
      <c r="W73" s="3">
        <v>527.7667</v>
      </c>
      <c r="X73" s="3">
        <v>5.835561107248588</v>
      </c>
      <c r="Y73" s="3">
        <v>703.1755175980544</v>
      </c>
      <c r="Z73" s="3">
        <v>7.186508735772833</v>
      </c>
      <c r="AA73" s="3">
        <v>9.45</v>
      </c>
      <c r="AB73" s="3">
        <v>6.053396603396607</v>
      </c>
      <c r="AC73" s="3">
        <v>12.28333</v>
      </c>
      <c r="AD73" s="3">
        <v>9.25401653908223</v>
      </c>
      <c r="AE73" s="3">
        <v>10.66025</v>
      </c>
      <c r="AF73" s="3">
        <v>93.3</v>
      </c>
      <c r="AG73" s="3"/>
      <c r="AH73" s="3">
        <v>89.8</v>
      </c>
      <c r="AI73" s="3">
        <v>93.9</v>
      </c>
      <c r="AJ73" s="3">
        <v>823</v>
      </c>
      <c r="AK73" s="3">
        <v>1096.5327122442525</v>
      </c>
      <c r="AL73" s="3">
        <v>5109.31284932959</v>
      </c>
      <c r="AM73" s="3">
        <v>-1.094782233523418</v>
      </c>
      <c r="AN73" s="3">
        <v>7.866667</v>
      </c>
      <c r="AO73" s="3">
        <v>19.566666666666666</v>
      </c>
      <c r="AP73" s="3">
        <v>7</v>
      </c>
      <c r="AQ73" s="3">
        <v>6.966666666666666</v>
      </c>
      <c r="AR73" s="3">
        <v>6.8</v>
      </c>
      <c r="AS73" s="3">
        <v>16.7</v>
      </c>
      <c r="AT73" s="3">
        <v>11.1</v>
      </c>
      <c r="AU73" s="3">
        <v>9.321496512365247</v>
      </c>
      <c r="AV73" s="3">
        <v>5.911597555056103</v>
      </c>
      <c r="AW73" s="5">
        <f t="shared" si="6"/>
        <v>1.0655646811803532</v>
      </c>
      <c r="AX73" s="5">
        <f t="shared" si="6"/>
        <v>11.354840656190945</v>
      </c>
      <c r="AY73" s="5">
        <f t="shared" si="6"/>
        <v>1.6558395814179727</v>
      </c>
      <c r="AZ73" s="5">
        <f t="shared" si="5"/>
        <v>27.233564337890968</v>
      </c>
      <c r="BA73" s="5">
        <f t="shared" si="5"/>
        <v>2.3948995994877764</v>
      </c>
      <c r="BB73" s="5">
        <f t="shared" si="5"/>
        <v>14.938979310972211</v>
      </c>
    </row>
    <row r="74" spans="1:54" s="1" customFormat="1" ht="12.75">
      <c r="A74" s="1">
        <v>1984.2</v>
      </c>
      <c r="B74" s="3">
        <v>5129.809</v>
      </c>
      <c r="C74" s="3">
        <v>3397.484</v>
      </c>
      <c r="D74" s="3">
        <v>832.716</v>
      </c>
      <c r="E74" s="3">
        <v>1025.1360000000002</v>
      </c>
      <c r="F74" s="3">
        <v>-125.527</v>
      </c>
      <c r="G74" s="3">
        <v>3824.7</v>
      </c>
      <c r="H74" s="4">
        <f t="shared" si="7"/>
        <v>427.2159999999999</v>
      </c>
      <c r="I74" s="3">
        <v>88.8300781760661</v>
      </c>
      <c r="J74" s="3">
        <f t="shared" si="8"/>
        <v>796.4512700000002</v>
      </c>
      <c r="K74" s="3">
        <v>15.525943948400421</v>
      </c>
      <c r="L74" s="3">
        <v>16.232885084025547</v>
      </c>
      <c r="M74" s="3">
        <v>-2.44701118501683</v>
      </c>
      <c r="N74" s="3">
        <v>1.7400700493917025</v>
      </c>
      <c r="O74" s="4">
        <f t="shared" si="9"/>
        <v>89.26227</v>
      </c>
      <c r="P74" s="4">
        <f t="shared" si="10"/>
        <v>935.8737300000003</v>
      </c>
      <c r="Q74" s="3">
        <v>132.77</v>
      </c>
      <c r="R74" s="3">
        <v>103.5</v>
      </c>
      <c r="S74" s="3">
        <v>3.3966033966033926</v>
      </c>
      <c r="T74" s="3">
        <v>3879.2</v>
      </c>
      <c r="U74" s="3">
        <v>75.62074923257376</v>
      </c>
      <c r="V74" s="3">
        <v>3.0293134609177708</v>
      </c>
      <c r="W74" s="3">
        <v>536.7667</v>
      </c>
      <c r="X74" s="3">
        <v>5.152148024543024</v>
      </c>
      <c r="Y74" s="3">
        <v>709.8140463395289</v>
      </c>
      <c r="Z74" s="3">
        <v>7.226975891015593</v>
      </c>
      <c r="AA74" s="3">
        <v>10.77333</v>
      </c>
      <c r="AB74" s="3">
        <v>7.509235044510373</v>
      </c>
      <c r="AC74" s="3">
        <v>13.21333</v>
      </c>
      <c r="AD74" s="3">
        <v>10.283532127899562</v>
      </c>
      <c r="AE74" s="3">
        <v>10.7415</v>
      </c>
      <c r="AF74" s="3">
        <v>94.4</v>
      </c>
      <c r="AG74" s="3"/>
      <c r="AH74" s="3">
        <v>90.4</v>
      </c>
      <c r="AI74" s="3">
        <v>94</v>
      </c>
      <c r="AJ74" s="3">
        <v>828</v>
      </c>
      <c r="AK74" s="3">
        <v>1094.9375778511035</v>
      </c>
      <c r="AL74" s="3">
        <v>5144.483466239477</v>
      </c>
      <c r="AM74" s="3">
        <v>-0.2852466401297132</v>
      </c>
      <c r="AN74" s="3">
        <v>7.433333</v>
      </c>
      <c r="AO74" s="3">
        <v>18.7</v>
      </c>
      <c r="AP74" s="3">
        <v>6.566666666666666</v>
      </c>
      <c r="AQ74" s="3">
        <v>6.7</v>
      </c>
      <c r="AR74" s="3">
        <v>6.433333333333334</v>
      </c>
      <c r="AS74" s="3">
        <v>15.933333333333335</v>
      </c>
      <c r="AT74" s="3">
        <v>10.833333333333334</v>
      </c>
      <c r="AU74" s="3">
        <v>8.850103821763277</v>
      </c>
      <c r="AV74" s="3">
        <v>5.649644907178297</v>
      </c>
      <c r="AW74" s="5">
        <f t="shared" si="6"/>
        <v>1.2971462543880596</v>
      </c>
      <c r="AX74" s="5">
        <f t="shared" si="6"/>
        <v>2.554388989808798</v>
      </c>
      <c r="AY74" s="5">
        <f t="shared" si="6"/>
        <v>2.2166606009542456</v>
      </c>
      <c r="AZ74" s="5">
        <f t="shared" si="5"/>
        <v>8.699266546011897</v>
      </c>
      <c r="BA74" s="5">
        <f t="shared" si="5"/>
        <v>1.7694641051567261</v>
      </c>
      <c r="BB74" s="5">
        <f t="shared" si="5"/>
        <v>5.688458322407031</v>
      </c>
    </row>
    <row r="75" spans="1:54" s="1" customFormat="1" ht="12.75">
      <c r="A75" s="1">
        <v>1984.3</v>
      </c>
      <c r="B75" s="3">
        <v>5167.026</v>
      </c>
      <c r="C75" s="3">
        <v>3418.415</v>
      </c>
      <c r="D75" s="3">
        <v>847.655</v>
      </c>
      <c r="E75" s="3">
        <v>1031.455</v>
      </c>
      <c r="F75" s="3">
        <v>-130.499</v>
      </c>
      <c r="G75" s="3">
        <v>3888.5</v>
      </c>
      <c r="H75" s="4">
        <f t="shared" si="7"/>
        <v>470.08500000000004</v>
      </c>
      <c r="I75" s="3">
        <v>87.91089108910892</v>
      </c>
      <c r="J75" s="3">
        <f t="shared" si="8"/>
        <v>819.4114</v>
      </c>
      <c r="K75" s="3">
        <v>15.85847255268311</v>
      </c>
      <c r="L75" s="3">
        <v>16.405084859259468</v>
      </c>
      <c r="M75" s="3">
        <v>-2.5256114445717905</v>
      </c>
      <c r="N75" s="3">
        <v>1.9789991379954348</v>
      </c>
      <c r="O75" s="4">
        <f t="shared" si="9"/>
        <v>102.2554</v>
      </c>
      <c r="P75" s="4">
        <f t="shared" si="10"/>
        <v>929.1995999999999</v>
      </c>
      <c r="Q75" s="3">
        <v>141.7367</v>
      </c>
      <c r="R75" s="3">
        <v>104.4</v>
      </c>
      <c r="S75" s="3">
        <v>3.264094955489627</v>
      </c>
      <c r="T75" s="3">
        <v>3943.3</v>
      </c>
      <c r="U75" s="3">
        <v>76.31662778549982</v>
      </c>
      <c r="V75" s="3">
        <v>2.929797872100437</v>
      </c>
      <c r="W75" s="3">
        <v>541.9667</v>
      </c>
      <c r="X75" s="3">
        <v>4.317990781341607</v>
      </c>
      <c r="Y75" s="3">
        <v>710.1554611706439</v>
      </c>
      <c r="Z75" s="3">
        <v>7.27590827997366</v>
      </c>
      <c r="AA75" s="3">
        <v>11.14667</v>
      </c>
      <c r="AB75" s="3">
        <v>8.448327120174623</v>
      </c>
      <c r="AC75" s="3">
        <v>12.99</v>
      </c>
      <c r="AD75" s="3">
        <v>10.698192409977102</v>
      </c>
      <c r="AE75" s="3">
        <v>10.82275</v>
      </c>
      <c r="AF75" s="3">
        <v>95.3</v>
      </c>
      <c r="AG75" s="3"/>
      <c r="AH75" s="3">
        <v>90.4</v>
      </c>
      <c r="AI75" s="3">
        <v>94.3</v>
      </c>
      <c r="AJ75" s="3">
        <v>842</v>
      </c>
      <c r="AK75" s="3">
        <v>1103.298225344255</v>
      </c>
      <c r="AL75" s="3">
        <v>5179.769580110737</v>
      </c>
      <c r="AM75" s="3">
        <v>-0.24602600393016497</v>
      </c>
      <c r="AN75" s="3">
        <v>7.433333</v>
      </c>
      <c r="AO75" s="3">
        <v>18.9</v>
      </c>
      <c r="AP75" s="3">
        <v>6.466666666666666</v>
      </c>
      <c r="AQ75" s="3">
        <v>6.733333333333333</v>
      </c>
      <c r="AR75" s="3">
        <v>6.366666666666667</v>
      </c>
      <c r="AS75" s="3">
        <v>15.9</v>
      </c>
      <c r="AT75" s="3">
        <v>10.533333333333333</v>
      </c>
      <c r="AU75" s="3">
        <v>7.581710045288381</v>
      </c>
      <c r="AV75" s="3">
        <v>4.519499959543638</v>
      </c>
      <c r="AW75" s="5">
        <f t="shared" si="6"/>
        <v>0.6160735414795226</v>
      </c>
      <c r="AX75" s="5">
        <f t="shared" si="6"/>
        <v>1.7940090018685906</v>
      </c>
      <c r="AY75" s="5">
        <f t="shared" si="6"/>
        <v>0.616406018323401</v>
      </c>
      <c r="AZ75" s="5">
        <f t="shared" si="5"/>
        <v>3.960900842049919</v>
      </c>
      <c r="BA75" s="5">
        <f t="shared" si="5"/>
        <v>1.6681046879493788</v>
      </c>
      <c r="BB75" s="5">
        <f t="shared" si="5"/>
        <v>10.034502453091676</v>
      </c>
    </row>
    <row r="76" spans="1:54" s="1" customFormat="1" ht="12.75">
      <c r="A76" s="1">
        <v>1984.4</v>
      </c>
      <c r="B76" s="3">
        <v>5202.744</v>
      </c>
      <c r="C76" s="3">
        <v>3460.613</v>
      </c>
      <c r="D76" s="3">
        <v>834.02</v>
      </c>
      <c r="E76" s="3">
        <v>1045.849</v>
      </c>
      <c r="F76" s="3">
        <v>-137.738</v>
      </c>
      <c r="G76" s="3">
        <v>3896.4</v>
      </c>
      <c r="H76" s="4">
        <f t="shared" si="7"/>
        <v>435.78700000000026</v>
      </c>
      <c r="I76" s="3">
        <v>88.8156503439072</v>
      </c>
      <c r="J76" s="3">
        <f t="shared" si="8"/>
        <v>808.3458999999999</v>
      </c>
      <c r="K76" s="3">
        <v>15.536914751139015</v>
      </c>
      <c r="L76" s="3">
        <v>16.030387041914807</v>
      </c>
      <c r="M76" s="3">
        <v>-2.6474106740596883</v>
      </c>
      <c r="N76" s="3">
        <v>2.153938383283898</v>
      </c>
      <c r="O76" s="4">
        <f t="shared" si="9"/>
        <v>112.06390000000002</v>
      </c>
      <c r="P76" s="4">
        <f t="shared" si="10"/>
        <v>933.7850999999999</v>
      </c>
      <c r="Q76" s="3">
        <v>147.24</v>
      </c>
      <c r="R76" s="3">
        <v>105.3</v>
      </c>
      <c r="S76" s="3">
        <v>2.6983428798253772</v>
      </c>
      <c r="T76" s="3">
        <v>3994.4</v>
      </c>
      <c r="U76" s="3">
        <v>76.77487110647766</v>
      </c>
      <c r="V76" s="3">
        <v>2.2918075900228985</v>
      </c>
      <c r="W76" s="3">
        <v>547.8</v>
      </c>
      <c r="X76" s="3">
        <v>3.795862831057728</v>
      </c>
      <c r="Y76" s="3">
        <v>713.5147113959542</v>
      </c>
      <c r="Z76" s="3">
        <v>7.291712303760497</v>
      </c>
      <c r="AA76" s="3">
        <v>9.256667</v>
      </c>
      <c r="AB76" s="3">
        <v>6.583526903381635</v>
      </c>
      <c r="AC76" s="3">
        <v>12.35</v>
      </c>
      <c r="AD76" s="3">
        <v>9.793836061426436</v>
      </c>
      <c r="AE76" s="3">
        <v>10.904</v>
      </c>
      <c r="AF76" s="3">
        <v>96.1</v>
      </c>
      <c r="AG76" s="3"/>
      <c r="AH76" s="3">
        <v>90.6</v>
      </c>
      <c r="AI76" s="3">
        <v>94.4</v>
      </c>
      <c r="AJ76" s="3">
        <v>845</v>
      </c>
      <c r="AK76" s="3">
        <v>1100.620538754256</v>
      </c>
      <c r="AL76" s="3">
        <v>5215.166825623828</v>
      </c>
      <c r="AM76" s="3">
        <v>-0.2382057188044495</v>
      </c>
      <c r="AN76" s="3">
        <v>7.3</v>
      </c>
      <c r="AO76" s="3">
        <v>18.366666666666664</v>
      </c>
      <c r="AP76" s="3">
        <v>6.233333333333333</v>
      </c>
      <c r="AQ76" s="3">
        <v>6.7</v>
      </c>
      <c r="AR76" s="3">
        <v>6.266666666666667</v>
      </c>
      <c r="AS76" s="3">
        <v>15.166666666666666</v>
      </c>
      <c r="AT76" s="3">
        <v>10.466666666666667</v>
      </c>
      <c r="AU76" s="3">
        <v>5.3153343176544965</v>
      </c>
      <c r="AV76" s="3">
        <v>2.9557858042255525</v>
      </c>
      <c r="AW76" s="5">
        <f t="shared" si="6"/>
        <v>1.2344317468768295</v>
      </c>
      <c r="AX76" s="5">
        <f t="shared" si="6"/>
        <v>-1.6085553674549224</v>
      </c>
      <c r="AY76" s="5">
        <f t="shared" si="6"/>
        <v>1.395504408820547</v>
      </c>
      <c r="AZ76" s="5">
        <f t="shared" si="5"/>
        <v>5.547168943823322</v>
      </c>
      <c r="BA76" s="5">
        <f t="shared" si="5"/>
        <v>0.20316317346020796</v>
      </c>
      <c r="BB76" s="5">
        <f t="shared" si="5"/>
        <v>-7.296127296127253</v>
      </c>
    </row>
    <row r="77" spans="1:54" s="1" customFormat="1" ht="12.75">
      <c r="A77" s="1">
        <v>1985.1</v>
      </c>
      <c r="B77" s="3">
        <v>5261.255</v>
      </c>
      <c r="C77" s="3">
        <v>3511.166</v>
      </c>
      <c r="D77" s="3">
        <v>820.132</v>
      </c>
      <c r="E77" s="3">
        <v>1057.254</v>
      </c>
      <c r="F77" s="3">
        <v>-127.297</v>
      </c>
      <c r="G77" s="3">
        <v>3902.6</v>
      </c>
      <c r="H77" s="4">
        <f t="shared" si="7"/>
        <v>391.43399999999974</v>
      </c>
      <c r="I77" s="3">
        <v>89.96991749090351</v>
      </c>
      <c r="J77" s="3">
        <f t="shared" si="8"/>
        <v>780.38924</v>
      </c>
      <c r="K77" s="3">
        <v>14.832758343779192</v>
      </c>
      <c r="L77" s="3">
        <v>15.588143893424666</v>
      </c>
      <c r="M77" s="3">
        <v>-2.4195177766521483</v>
      </c>
      <c r="N77" s="3">
        <v>1.664132227006674</v>
      </c>
      <c r="O77" s="4">
        <f t="shared" si="9"/>
        <v>87.55424</v>
      </c>
      <c r="P77" s="4">
        <f t="shared" si="10"/>
        <v>969.69976</v>
      </c>
      <c r="Q77" s="3">
        <v>156.4667</v>
      </c>
      <c r="R77" s="3">
        <v>106.2667</v>
      </c>
      <c r="S77" s="3">
        <v>2.673140096618365</v>
      </c>
      <c r="T77" s="3">
        <v>4080.3</v>
      </c>
      <c r="U77" s="3">
        <v>77.55373955453595</v>
      </c>
      <c r="V77" s="3">
        <v>2.5561639385735635</v>
      </c>
      <c r="W77" s="3">
        <v>561.9667</v>
      </c>
      <c r="X77" s="3">
        <v>4.694777079129531</v>
      </c>
      <c r="Y77" s="3">
        <v>724.6158640807047</v>
      </c>
      <c r="Z77" s="3">
        <v>7.260750503544072</v>
      </c>
      <c r="AA77" s="3">
        <v>8.69</v>
      </c>
      <c r="AB77" s="3">
        <v>5.976111111111117</v>
      </c>
      <c r="AC77" s="3">
        <v>12.25667</v>
      </c>
      <c r="AD77" s="3">
        <v>9.838326951629858</v>
      </c>
      <c r="AE77" s="3">
        <v>10.9915</v>
      </c>
      <c r="AF77" s="3">
        <v>96.8</v>
      </c>
      <c r="AG77" s="3"/>
      <c r="AH77" s="3">
        <v>91</v>
      </c>
      <c r="AI77" s="3">
        <v>94.6</v>
      </c>
      <c r="AJ77" s="3">
        <v>850</v>
      </c>
      <c r="AK77" s="3">
        <v>1096.0142023870792</v>
      </c>
      <c r="AL77" s="3">
        <v>5250.670729276986</v>
      </c>
      <c r="AM77" s="3">
        <v>0.20157940325600007</v>
      </c>
      <c r="AN77" s="3">
        <v>7.233333</v>
      </c>
      <c r="AO77" s="3">
        <v>18.433333333333334</v>
      </c>
      <c r="AP77" s="3">
        <v>6.233333333333333</v>
      </c>
      <c r="AQ77" s="3">
        <v>6.666666666666667</v>
      </c>
      <c r="AR77" s="3">
        <v>6.233333333333333</v>
      </c>
      <c r="AS77" s="3">
        <v>15.366666666666667</v>
      </c>
      <c r="AT77" s="3">
        <v>10.266666666666667</v>
      </c>
      <c r="AU77" s="3">
        <v>5.1840585687770835</v>
      </c>
      <c r="AV77" s="3">
        <v>2.5623955979647617</v>
      </c>
      <c r="AW77" s="5">
        <f t="shared" si="6"/>
        <v>1.4608105558177265</v>
      </c>
      <c r="AX77" s="5">
        <f t="shared" si="6"/>
        <v>-1.6651878851826174</v>
      </c>
      <c r="AY77" s="5">
        <f t="shared" si="6"/>
        <v>1.0905015924860928</v>
      </c>
      <c r="AZ77" s="5">
        <f t="shared" si="5"/>
        <v>-7.580333676980933</v>
      </c>
      <c r="BA77" s="5">
        <f t="shared" si="5"/>
        <v>0.15912124011907558</v>
      </c>
      <c r="BB77" s="5">
        <f t="shared" si="5"/>
        <v>-10.177678544793789</v>
      </c>
    </row>
    <row r="78" spans="1:54" s="1" customFormat="1" ht="12.75">
      <c r="A78" s="1">
        <v>1985.2</v>
      </c>
      <c r="B78" s="3">
        <v>5290.791</v>
      </c>
      <c r="C78" s="3">
        <v>3540.831</v>
      </c>
      <c r="D78" s="3">
        <v>827.373</v>
      </c>
      <c r="E78" s="3">
        <v>1074.193</v>
      </c>
      <c r="F78" s="3">
        <v>-151.606</v>
      </c>
      <c r="G78" s="3">
        <v>3977</v>
      </c>
      <c r="H78" s="4">
        <f t="shared" si="7"/>
        <v>436.16899999999987</v>
      </c>
      <c r="I78" s="3">
        <v>89.03271310032689</v>
      </c>
      <c r="J78" s="3">
        <f t="shared" si="8"/>
        <v>808.3785</v>
      </c>
      <c r="K78" s="3">
        <v>15.278972463663752</v>
      </c>
      <c r="L78" s="3">
        <v>15.637983053951668</v>
      </c>
      <c r="M78" s="3">
        <v>-2.8654694543783714</v>
      </c>
      <c r="N78" s="3">
        <v>2.5064588640904546</v>
      </c>
      <c r="O78" s="4">
        <f t="shared" si="9"/>
        <v>132.6115</v>
      </c>
      <c r="P78" s="4">
        <f t="shared" si="10"/>
        <v>941.5815</v>
      </c>
      <c r="Q78" s="3">
        <v>149.0633</v>
      </c>
      <c r="R78" s="3">
        <v>107.2333</v>
      </c>
      <c r="S78" s="3">
        <v>2.7138888888888824</v>
      </c>
      <c r="T78" s="3">
        <v>4135.4</v>
      </c>
      <c r="U78" s="3">
        <v>78.16222564830097</v>
      </c>
      <c r="V78" s="3">
        <v>2.418343048370142</v>
      </c>
      <c r="W78" s="3">
        <v>576</v>
      </c>
      <c r="X78" s="3">
        <v>6.2795924546655835</v>
      </c>
      <c r="Y78" s="3">
        <v>736.9288620206027</v>
      </c>
      <c r="Z78" s="3">
        <v>7.179513888888888</v>
      </c>
      <c r="AA78" s="3">
        <v>7.91</v>
      </c>
      <c r="AB78" s="3">
        <v>5.440864197530853</v>
      </c>
      <c r="AC78" s="3">
        <v>11.63</v>
      </c>
      <c r="AD78" s="3">
        <v>9.169984101464006</v>
      </c>
      <c r="AE78" s="3">
        <v>11.079</v>
      </c>
      <c r="AF78" s="3">
        <v>97.4</v>
      </c>
      <c r="AG78" s="3"/>
      <c r="AH78" s="3">
        <v>91.3</v>
      </c>
      <c r="AI78" s="3">
        <v>94.8</v>
      </c>
      <c r="AJ78" s="3">
        <v>854</v>
      </c>
      <c r="AK78" s="3">
        <v>1092.5993891763796</v>
      </c>
      <c r="AL78" s="3">
        <v>5286.2767086728645</v>
      </c>
      <c r="AM78" s="3">
        <v>0.08539642504391297</v>
      </c>
      <c r="AN78" s="3">
        <v>7.3</v>
      </c>
      <c r="AO78" s="3">
        <v>18.166666666666668</v>
      </c>
      <c r="AP78" s="3">
        <v>6.233333333333334</v>
      </c>
      <c r="AQ78" s="3">
        <v>6.766666666666667</v>
      </c>
      <c r="AR78" s="3">
        <v>6.333333333333333</v>
      </c>
      <c r="AS78" s="3">
        <v>14.9</v>
      </c>
      <c r="AT78" s="3">
        <v>10.566666666666666</v>
      </c>
      <c r="AU78" s="3">
        <v>4.8715542819465885</v>
      </c>
      <c r="AV78" s="3">
        <v>2.395285024693128</v>
      </c>
      <c r="AW78" s="5">
        <f t="shared" si="6"/>
        <v>0.8448760326341676</v>
      </c>
      <c r="AX78" s="5">
        <f t="shared" si="6"/>
        <v>0.882906654050819</v>
      </c>
      <c r="AY78" s="5">
        <f t="shared" si="6"/>
        <v>1.602169393542141</v>
      </c>
      <c r="AZ78" s="5">
        <f t="shared" si="5"/>
        <v>19.096286636762837</v>
      </c>
      <c r="BA78" s="5">
        <f t="shared" si="5"/>
        <v>1.9064213601188928</v>
      </c>
      <c r="BB78" s="5">
        <f t="shared" si="5"/>
        <v>11.42849113771418</v>
      </c>
    </row>
    <row r="79" spans="1:54" s="1" customFormat="1" ht="12.75">
      <c r="A79" s="1">
        <v>1985.3</v>
      </c>
      <c r="B79" s="3">
        <v>5367.035</v>
      </c>
      <c r="C79" s="3">
        <v>3602.06</v>
      </c>
      <c r="D79" s="3">
        <v>822.622</v>
      </c>
      <c r="E79" s="3">
        <v>1094.984</v>
      </c>
      <c r="F79" s="3">
        <v>-152.631</v>
      </c>
      <c r="G79" s="3">
        <v>3958.7</v>
      </c>
      <c r="H79" s="4">
        <f t="shared" si="7"/>
        <v>356.6399999999999</v>
      </c>
      <c r="I79" s="3">
        <v>90.99098188799354</v>
      </c>
      <c r="J79" s="3">
        <f t="shared" si="8"/>
        <v>794.1295</v>
      </c>
      <c r="K79" s="3">
        <v>14.796428568101382</v>
      </c>
      <c r="L79" s="3">
        <v>15.327308281015496</v>
      </c>
      <c r="M79" s="3">
        <v>-2.8438607163918252</v>
      </c>
      <c r="N79" s="3">
        <v>2.3129810034777116</v>
      </c>
      <c r="O79" s="4">
        <f t="shared" si="9"/>
        <v>124.13850000000001</v>
      </c>
      <c r="P79" s="4">
        <f t="shared" si="10"/>
        <v>970.8454999999999</v>
      </c>
      <c r="Q79" s="3">
        <v>139.21</v>
      </c>
      <c r="R79" s="3">
        <v>107.9</v>
      </c>
      <c r="S79" s="3">
        <v>2.4691358024691468</v>
      </c>
      <c r="T79" s="3">
        <v>4221.9</v>
      </c>
      <c r="U79" s="3">
        <v>78.66354514177753</v>
      </c>
      <c r="V79" s="3">
        <v>2.4600158985359943</v>
      </c>
      <c r="W79" s="3">
        <v>596.5667</v>
      </c>
      <c r="X79" s="3">
        <v>8.902281854691507</v>
      </c>
      <c r="Y79" s="3">
        <v>758.3775927270897</v>
      </c>
      <c r="Z79" s="3">
        <v>7.076995749176077</v>
      </c>
      <c r="AA79" s="3">
        <v>7.723333</v>
      </c>
      <c r="AB79" s="3">
        <v>5.151219628642835</v>
      </c>
      <c r="AC79" s="3">
        <v>11.03</v>
      </c>
      <c r="AD79" s="3">
        <v>8.68788636699939</v>
      </c>
      <c r="AE79" s="3">
        <v>11.1665</v>
      </c>
      <c r="AF79" s="3">
        <v>98</v>
      </c>
      <c r="AG79" s="3"/>
      <c r="AH79" s="3">
        <v>92.7</v>
      </c>
      <c r="AI79" s="3">
        <v>95.7</v>
      </c>
      <c r="AJ79" s="3">
        <v>867</v>
      </c>
      <c r="AK79" s="3">
        <v>1102.162378313082</v>
      </c>
      <c r="AL79" s="3">
        <v>5321.980071844151</v>
      </c>
      <c r="AM79" s="3">
        <v>0.846582053063504</v>
      </c>
      <c r="AN79" s="3">
        <v>7.2</v>
      </c>
      <c r="AO79" s="3">
        <v>18.666666666666664</v>
      </c>
      <c r="AP79" s="3">
        <v>6.133333333333333</v>
      </c>
      <c r="AQ79" s="3">
        <v>6.666666666666667</v>
      </c>
      <c r="AR79" s="3">
        <v>6.233333333333334</v>
      </c>
      <c r="AS79" s="3">
        <v>14.9</v>
      </c>
      <c r="AT79" s="3">
        <v>10.666666666666666</v>
      </c>
      <c r="AU79" s="3">
        <v>5.69547366312837</v>
      </c>
      <c r="AV79" s="3">
        <v>3.1577759736016286</v>
      </c>
      <c r="AW79" s="5">
        <f t="shared" si="6"/>
        <v>1.7292268396881916</v>
      </c>
      <c r="AX79" s="5">
        <f t="shared" si="6"/>
        <v>-0.5742271019238077</v>
      </c>
      <c r="AY79" s="5">
        <f t="shared" si="6"/>
        <v>1.93549948659133</v>
      </c>
      <c r="AZ79" s="5">
        <f t="shared" si="5"/>
        <v>0.6760946136696422</v>
      </c>
      <c r="BA79" s="5">
        <f t="shared" si="5"/>
        <v>-0.4601458385717905</v>
      </c>
      <c r="BB79" s="5">
        <f t="shared" si="5"/>
        <v>-18.233528746884808</v>
      </c>
    </row>
    <row r="80" spans="1:54" s="1" customFormat="1" ht="12.75">
      <c r="A80" s="1">
        <v>1985.4</v>
      </c>
      <c r="B80" s="3">
        <v>5398.882</v>
      </c>
      <c r="C80" s="3">
        <v>3612.061</v>
      </c>
      <c r="D80" s="3">
        <v>846.477</v>
      </c>
      <c r="E80" s="3">
        <v>1100.3029999999994</v>
      </c>
      <c r="F80" s="3">
        <v>-159.959</v>
      </c>
      <c r="G80" s="3">
        <v>3996</v>
      </c>
      <c r="H80" s="4">
        <f t="shared" si="7"/>
        <v>383.93899999999985</v>
      </c>
      <c r="I80" s="3">
        <v>90.39191691691693</v>
      </c>
      <c r="J80" s="3">
        <f t="shared" si="8"/>
        <v>816.5778</v>
      </c>
      <c r="K80" s="3">
        <v>15.124942534398789</v>
      </c>
      <c r="L80" s="3">
        <v>15.678746081133095</v>
      </c>
      <c r="M80" s="3">
        <v>-2.9628171165808035</v>
      </c>
      <c r="N80" s="3">
        <v>2.409013569846498</v>
      </c>
      <c r="O80" s="4">
        <f t="shared" si="9"/>
        <v>130.0598</v>
      </c>
      <c r="P80" s="4">
        <f t="shared" si="10"/>
        <v>970.2431999999994</v>
      </c>
      <c r="Q80" s="3">
        <v>128.1967</v>
      </c>
      <c r="R80" s="3">
        <v>109</v>
      </c>
      <c r="S80" s="3">
        <v>2.5721133713571653</v>
      </c>
      <c r="T80" s="3">
        <v>4285.1</v>
      </c>
      <c r="U80" s="3">
        <v>79.37013626154453</v>
      </c>
      <c r="V80" s="3">
        <v>2.3421136330006087</v>
      </c>
      <c r="W80" s="3">
        <v>613.3333</v>
      </c>
      <c r="X80" s="3">
        <v>9.140506012188986</v>
      </c>
      <c r="Y80" s="3">
        <v>772.7507207231102</v>
      </c>
      <c r="Z80" s="3">
        <v>6.986576466661765</v>
      </c>
      <c r="AA80" s="3">
        <v>7.7</v>
      </c>
      <c r="AB80" s="3">
        <v>5.523996836803495</v>
      </c>
      <c r="AC80" s="3">
        <v>10.57667</v>
      </c>
      <c r="AD80" s="3">
        <v>8.556868917292727</v>
      </c>
      <c r="AE80" s="3">
        <v>11.254</v>
      </c>
      <c r="AF80" s="3">
        <v>98.6</v>
      </c>
      <c r="AG80" s="3"/>
      <c r="AH80" s="3">
        <v>92.8</v>
      </c>
      <c r="AI80" s="3">
        <v>96.3</v>
      </c>
      <c r="AJ80" s="3">
        <v>872</v>
      </c>
      <c r="AK80" s="3">
        <v>1098.6499974329652</v>
      </c>
      <c r="AL80" s="3">
        <v>5357.776016619796</v>
      </c>
      <c r="AM80" s="3">
        <v>0.7672210120895901</v>
      </c>
      <c r="AN80" s="3">
        <v>7.033333</v>
      </c>
      <c r="AO80" s="3">
        <v>19.133333333333333</v>
      </c>
      <c r="AP80" s="3">
        <v>6.033333333333334</v>
      </c>
      <c r="AQ80" s="3">
        <v>6.366666666666667</v>
      </c>
      <c r="AR80" s="3">
        <v>6</v>
      </c>
      <c r="AS80" s="3">
        <v>15.2</v>
      </c>
      <c r="AT80" s="3">
        <v>10.733333333333334</v>
      </c>
      <c r="AU80" s="3">
        <v>5.019238781462154</v>
      </c>
      <c r="AV80" s="3">
        <v>2.615858763736023</v>
      </c>
      <c r="AW80" s="5">
        <f t="shared" si="6"/>
        <v>0.27764667995535675</v>
      </c>
      <c r="AX80" s="5">
        <f t="shared" si="6"/>
        <v>2.899873818108434</v>
      </c>
      <c r="AY80" s="5">
        <f t="shared" si="6"/>
        <v>0.4857605225281336</v>
      </c>
      <c r="AZ80" s="5">
        <f t="shared" si="5"/>
        <v>4.801121659426988</v>
      </c>
      <c r="BA80" s="5">
        <f t="shared" si="5"/>
        <v>0.9422285093591443</v>
      </c>
      <c r="BB80" s="5">
        <f t="shared" si="5"/>
        <v>7.654497532525784</v>
      </c>
    </row>
    <row r="81" spans="1:54" s="1" customFormat="1" ht="12.75">
      <c r="A81" s="1">
        <v>1986.1</v>
      </c>
      <c r="B81" s="3">
        <v>5465.448</v>
      </c>
      <c r="C81" s="3">
        <v>3644.047</v>
      </c>
      <c r="D81" s="3">
        <v>859.338</v>
      </c>
      <c r="E81" s="3">
        <v>1111.72</v>
      </c>
      <c r="F81" s="3">
        <v>-149.657</v>
      </c>
      <c r="G81" s="3">
        <v>4052.3</v>
      </c>
      <c r="H81" s="4">
        <f t="shared" si="7"/>
        <v>408.25300000000016</v>
      </c>
      <c r="I81" s="3">
        <v>89.92540038990202</v>
      </c>
      <c r="J81" s="3">
        <f t="shared" si="8"/>
        <v>822.7973000000001</v>
      </c>
      <c r="K81" s="3">
        <v>15.054526179738605</v>
      </c>
      <c r="L81" s="3">
        <v>15.723102662398398</v>
      </c>
      <c r="M81" s="3">
        <v>-2.738238475601634</v>
      </c>
      <c r="N81" s="3">
        <v>2.0696619929418407</v>
      </c>
      <c r="O81" s="4">
        <f t="shared" si="9"/>
        <v>113.11629999999997</v>
      </c>
      <c r="P81" s="4">
        <f t="shared" si="10"/>
        <v>998.6037000000001</v>
      </c>
      <c r="Q81" s="3">
        <v>119.49</v>
      </c>
      <c r="R81" s="3">
        <v>109.5667</v>
      </c>
      <c r="S81" s="3">
        <v>2.176003163196505</v>
      </c>
      <c r="T81" s="3">
        <v>4358.2</v>
      </c>
      <c r="U81" s="3">
        <v>79.74094712821346</v>
      </c>
      <c r="V81" s="3">
        <v>2.019801082707273</v>
      </c>
      <c r="W81" s="3">
        <v>626.5667</v>
      </c>
      <c r="X81" s="3">
        <v>8.778940972222227</v>
      </c>
      <c r="Y81" s="3">
        <v>785.7527688911936</v>
      </c>
      <c r="Z81" s="3">
        <v>6.95568404768399</v>
      </c>
      <c r="AA81" s="3">
        <v>7.413333</v>
      </c>
      <c r="AB81" s="3">
        <v>6.363008625579258</v>
      </c>
      <c r="AC81" s="3">
        <v>9.573334</v>
      </c>
      <c r="AD81" s="3">
        <v>7.618854458024281</v>
      </c>
      <c r="AE81" s="3">
        <v>11.34125</v>
      </c>
      <c r="AF81" s="3">
        <v>98.9</v>
      </c>
      <c r="AG81" s="3"/>
      <c r="AH81" s="3">
        <v>94.1</v>
      </c>
      <c r="AI81" s="3">
        <v>96.9</v>
      </c>
      <c r="AJ81" s="3">
        <v>874</v>
      </c>
      <c r="AK81" s="3">
        <v>1096.0491836079116</v>
      </c>
      <c r="AL81" s="3">
        <v>5393.659630033122</v>
      </c>
      <c r="AM81" s="3">
        <v>1.3309770154413207</v>
      </c>
      <c r="AN81" s="3">
        <v>7.033333</v>
      </c>
      <c r="AO81" s="3">
        <v>18.36666666666667</v>
      </c>
      <c r="AP81" s="3">
        <v>6.033333333333334</v>
      </c>
      <c r="AQ81" s="3">
        <v>6.433333333333333</v>
      </c>
      <c r="AR81" s="3">
        <v>6.066666666666666</v>
      </c>
      <c r="AS81" s="3">
        <v>14.5</v>
      </c>
      <c r="AT81" s="3">
        <v>10.933333333333332</v>
      </c>
      <c r="AU81" s="3">
        <v>5.387628766262043</v>
      </c>
      <c r="AV81" s="3">
        <v>3.3011509999166577</v>
      </c>
      <c r="AW81" s="5">
        <f t="shared" si="6"/>
        <v>0.8855332177391206</v>
      </c>
      <c r="AX81" s="5">
        <f t="shared" si="6"/>
        <v>1.5193561077264883</v>
      </c>
      <c r="AY81" s="5">
        <f t="shared" si="6"/>
        <v>1.0376232728621648</v>
      </c>
      <c r="AZ81" s="5">
        <f t="shared" si="5"/>
        <v>-6.4404003525903475</v>
      </c>
      <c r="BA81" s="5">
        <f t="shared" si="5"/>
        <v>1.4089089089089235</v>
      </c>
      <c r="BB81" s="5">
        <f t="shared" si="5"/>
        <v>6.3327768213180535</v>
      </c>
    </row>
    <row r="82" spans="1:54" s="1" customFormat="1" ht="12.75">
      <c r="A82" s="1">
        <v>1986.2</v>
      </c>
      <c r="B82" s="3">
        <v>5469.632</v>
      </c>
      <c r="C82" s="3">
        <v>3682.954</v>
      </c>
      <c r="D82" s="3">
        <v>826.329</v>
      </c>
      <c r="E82" s="3">
        <v>1127.4619999999995</v>
      </c>
      <c r="F82" s="3">
        <v>-167.113</v>
      </c>
      <c r="G82" s="3">
        <v>4089.3</v>
      </c>
      <c r="H82" s="4">
        <f t="shared" si="7"/>
        <v>406.346</v>
      </c>
      <c r="I82" s="3">
        <v>90.06318929890202</v>
      </c>
      <c r="J82" s="3">
        <f t="shared" si="8"/>
        <v>813.5099999999999</v>
      </c>
      <c r="K82" s="3">
        <v>14.873212676830908</v>
      </c>
      <c r="L82" s="3">
        <v>15.107579449586371</v>
      </c>
      <c r="M82" s="3">
        <v>-3.0552878146098315</v>
      </c>
      <c r="N82" s="3">
        <v>2.82092104185437</v>
      </c>
      <c r="O82" s="4">
        <f t="shared" si="9"/>
        <v>154.29399999999998</v>
      </c>
      <c r="P82" s="4">
        <f t="shared" si="10"/>
        <v>973.1679999999996</v>
      </c>
      <c r="Q82" s="3">
        <v>114.2367</v>
      </c>
      <c r="R82" s="3">
        <v>109.0333</v>
      </c>
      <c r="S82" s="3">
        <v>1.0503243744207413</v>
      </c>
      <c r="T82" s="3">
        <v>4386.7</v>
      </c>
      <c r="U82" s="3">
        <v>80.2010080385664</v>
      </c>
      <c r="V82" s="3">
        <v>1.9544795419757177</v>
      </c>
      <c r="W82" s="3">
        <v>651.3</v>
      </c>
      <c r="X82" s="3">
        <v>9.174715920281828</v>
      </c>
      <c r="Y82" s="3">
        <v>812.0845559532222</v>
      </c>
      <c r="Z82" s="3">
        <v>6.735298633502227</v>
      </c>
      <c r="AA82" s="3">
        <v>6.543334</v>
      </c>
      <c r="AB82" s="3">
        <v>5.901132165137612</v>
      </c>
      <c r="AC82" s="3">
        <v>9.003333</v>
      </c>
      <c r="AD82" s="3">
        <v>7.194175447571213</v>
      </c>
      <c r="AE82" s="3">
        <v>11.4285</v>
      </c>
      <c r="AF82" s="3">
        <v>99.1</v>
      </c>
      <c r="AG82" s="3"/>
      <c r="AH82" s="3">
        <v>94.4</v>
      </c>
      <c r="AI82" s="3">
        <v>98.4</v>
      </c>
      <c r="AJ82" s="3">
        <v>872</v>
      </c>
      <c r="AK82" s="3">
        <v>1087.2681295734835</v>
      </c>
      <c r="AL82" s="3">
        <v>5429.625887773483</v>
      </c>
      <c r="AM82" s="3">
        <v>0.7368115787977835</v>
      </c>
      <c r="AN82" s="3">
        <v>7.166667</v>
      </c>
      <c r="AO82" s="3">
        <v>19</v>
      </c>
      <c r="AP82" s="3">
        <v>6.233333333333333</v>
      </c>
      <c r="AQ82" s="3">
        <v>6.433333333333334</v>
      </c>
      <c r="AR82" s="3">
        <v>6.166666666666667</v>
      </c>
      <c r="AS82" s="3">
        <v>14.833333333333334</v>
      </c>
      <c r="AT82" s="3">
        <v>10.566666666666668</v>
      </c>
      <c r="AU82" s="3">
        <v>3.903455790047139</v>
      </c>
      <c r="AV82" s="3">
        <v>1.9116141407685916</v>
      </c>
      <c r="AW82" s="5">
        <f t="shared" si="6"/>
        <v>1.0676865583786332</v>
      </c>
      <c r="AX82" s="5">
        <f t="shared" si="6"/>
        <v>-3.841212654392101</v>
      </c>
      <c r="AY82" s="5">
        <f t="shared" si="6"/>
        <v>1.4160040297916288</v>
      </c>
      <c r="AZ82" s="5">
        <f t="shared" si="5"/>
        <v>11.664005024823432</v>
      </c>
      <c r="BA82" s="5">
        <f t="shared" si="5"/>
        <v>0.9130617180366674</v>
      </c>
      <c r="BB82" s="5">
        <f t="shared" si="5"/>
        <v>-0.46711230535970705</v>
      </c>
    </row>
    <row r="83" spans="1:54" s="1" customFormat="1" ht="12.75">
      <c r="A83" s="1">
        <v>1986.3</v>
      </c>
      <c r="B83" s="3">
        <v>5497.607</v>
      </c>
      <c r="C83" s="3">
        <v>3742.79</v>
      </c>
      <c r="D83" s="3">
        <v>782.437</v>
      </c>
      <c r="E83" s="3">
        <v>1146.323</v>
      </c>
      <c r="F83" s="3">
        <v>-173.943</v>
      </c>
      <c r="G83" s="3">
        <v>4106.8</v>
      </c>
      <c r="H83" s="4">
        <f t="shared" si="7"/>
        <v>364.0100000000002</v>
      </c>
      <c r="I83" s="3">
        <v>91.13640790883413</v>
      </c>
      <c r="J83" s="3">
        <f t="shared" si="8"/>
        <v>733.6528999999999</v>
      </c>
      <c r="K83" s="3">
        <v>13.344949902748594</v>
      </c>
      <c r="L83" s="3">
        <v>14.232319625611652</v>
      </c>
      <c r="M83" s="3">
        <v>-3.163976617462835</v>
      </c>
      <c r="N83" s="3">
        <v>2.2766068945997775</v>
      </c>
      <c r="O83" s="4">
        <f t="shared" si="9"/>
        <v>125.15889999999999</v>
      </c>
      <c r="P83" s="4">
        <f t="shared" si="10"/>
        <v>1021.1641000000001</v>
      </c>
      <c r="Q83" s="3">
        <v>108.3433</v>
      </c>
      <c r="R83" s="3">
        <v>109.7</v>
      </c>
      <c r="S83" s="3">
        <v>0.6422018348623881</v>
      </c>
      <c r="T83" s="3">
        <v>4442.4</v>
      </c>
      <c r="U83" s="3">
        <v>80.80606707609329</v>
      </c>
      <c r="V83" s="3">
        <v>1.8091575524287862</v>
      </c>
      <c r="W83" s="3">
        <v>679.1</v>
      </c>
      <c r="X83" s="3">
        <v>10.722832104501755</v>
      </c>
      <c r="Y83" s="3">
        <v>840.40719289123</v>
      </c>
      <c r="Z83" s="3">
        <v>6.541599175379178</v>
      </c>
      <c r="AA83" s="3">
        <v>5.893333</v>
      </c>
      <c r="AB83" s="3">
        <v>5.071915543783822</v>
      </c>
      <c r="AC83" s="3">
        <v>8.83</v>
      </c>
      <c r="AD83" s="3">
        <v>6.694824868745015</v>
      </c>
      <c r="AE83" s="3">
        <v>11.51575</v>
      </c>
      <c r="AF83" s="3">
        <v>99.9</v>
      </c>
      <c r="AG83" s="3"/>
      <c r="AH83" s="3">
        <v>94.3</v>
      </c>
      <c r="AI83" s="3">
        <v>98.8</v>
      </c>
      <c r="AJ83" s="3">
        <v>881</v>
      </c>
      <c r="AK83" s="3">
        <v>1090.2646693228885</v>
      </c>
      <c r="AL83" s="3">
        <v>5465.66965368272</v>
      </c>
      <c r="AM83" s="3">
        <v>0.5843263193881569</v>
      </c>
      <c r="AN83" s="3">
        <v>6.966667</v>
      </c>
      <c r="AO83" s="3">
        <v>18.266666666666666</v>
      </c>
      <c r="AP83" s="3">
        <v>6.2</v>
      </c>
      <c r="AQ83" s="3">
        <v>6.133333333333333</v>
      </c>
      <c r="AR83" s="3">
        <v>6</v>
      </c>
      <c r="AS83" s="3">
        <v>14.7</v>
      </c>
      <c r="AT83" s="3">
        <v>10.9</v>
      </c>
      <c r="AU83" s="3">
        <v>3.67085948986019</v>
      </c>
      <c r="AV83" s="3">
        <v>1.8286193326692457</v>
      </c>
      <c r="AW83" s="5">
        <f t="shared" si="6"/>
        <v>1.624674106708901</v>
      </c>
      <c r="AX83" s="5">
        <f t="shared" si="6"/>
        <v>-5.311685781329222</v>
      </c>
      <c r="AY83" s="5">
        <f t="shared" si="6"/>
        <v>1.6728723451433947</v>
      </c>
      <c r="AZ83" s="5">
        <f t="shared" si="5"/>
        <v>4.087054867065998</v>
      </c>
      <c r="BA83" s="5">
        <f t="shared" si="5"/>
        <v>0.4279461032450582</v>
      </c>
      <c r="BB83" s="5">
        <f t="shared" si="5"/>
        <v>-10.418707210111522</v>
      </c>
    </row>
    <row r="84" spans="1:54" s="1" customFormat="1" ht="12.75">
      <c r="A84" s="1">
        <v>1986.4</v>
      </c>
      <c r="B84" s="3">
        <v>5527.018</v>
      </c>
      <c r="C84" s="3">
        <v>3764.818</v>
      </c>
      <c r="D84" s="3">
        <v>786.895</v>
      </c>
      <c r="E84" s="3">
        <v>1140.176</v>
      </c>
      <c r="F84" s="3">
        <v>-164.871</v>
      </c>
      <c r="G84" s="3">
        <v>4099.5</v>
      </c>
      <c r="H84" s="4">
        <f t="shared" si="7"/>
        <v>334.6819999999998</v>
      </c>
      <c r="I84" s="3">
        <v>91.83602878399806</v>
      </c>
      <c r="J84" s="3">
        <f t="shared" si="8"/>
        <v>736.034</v>
      </c>
      <c r="K84" s="3">
        <v>13.317018327061717</v>
      </c>
      <c r="L84" s="3">
        <v>14.237243301903487</v>
      </c>
      <c r="M84" s="3">
        <v>-2.9830009600113483</v>
      </c>
      <c r="N84" s="3">
        <v>2.0627759851695795</v>
      </c>
      <c r="O84" s="4">
        <f t="shared" si="9"/>
        <v>114.00999999999998</v>
      </c>
      <c r="P84" s="4">
        <f t="shared" si="10"/>
        <v>1026.166</v>
      </c>
      <c r="Q84" s="3">
        <v>107.0067</v>
      </c>
      <c r="R84" s="3">
        <v>110.4667</v>
      </c>
      <c r="S84" s="3">
        <v>0.821417456216178</v>
      </c>
      <c r="T84" s="3">
        <v>4501.4</v>
      </c>
      <c r="U84" s="3">
        <v>81.44355600072227</v>
      </c>
      <c r="V84" s="3">
        <v>2.135175131254985</v>
      </c>
      <c r="W84" s="3">
        <v>708.6</v>
      </c>
      <c r="X84" s="3">
        <v>13.092508746475051</v>
      </c>
      <c r="Y84" s="3">
        <v>870.0504187141778</v>
      </c>
      <c r="Z84" s="3">
        <v>6.352526107818233</v>
      </c>
      <c r="AA84" s="3">
        <v>5.726667</v>
      </c>
      <c r="AB84" s="3">
        <v>3.097470231673242</v>
      </c>
      <c r="AC84" s="3">
        <v>8.676666</v>
      </c>
      <c r="AD84" s="3">
        <v>6.315112697778104</v>
      </c>
      <c r="AE84" s="3">
        <v>11.603</v>
      </c>
      <c r="AF84" s="3">
        <v>100.6</v>
      </c>
      <c r="AG84" s="3"/>
      <c r="AH84" s="3">
        <v>94.1</v>
      </c>
      <c r="AI84" s="3">
        <v>99.5</v>
      </c>
      <c r="AJ84" s="3">
        <v>886</v>
      </c>
      <c r="AK84" s="3">
        <v>1087.8699844492826</v>
      </c>
      <c r="AL84" s="3">
        <v>5501.7856792981265</v>
      </c>
      <c r="AM84" s="3">
        <v>0.4586205674426133</v>
      </c>
      <c r="AN84" s="3">
        <v>6.833333</v>
      </c>
      <c r="AO84" s="3">
        <v>17.766666666666666</v>
      </c>
      <c r="AP84" s="3">
        <v>6.1</v>
      </c>
      <c r="AQ84" s="3">
        <v>5.933333333333334</v>
      </c>
      <c r="AR84" s="3">
        <v>5.933333333333334</v>
      </c>
      <c r="AS84" s="3">
        <v>14.2</v>
      </c>
      <c r="AT84" s="3">
        <v>10.066666666666668</v>
      </c>
      <c r="AU84" s="3">
        <v>3.285760176219532</v>
      </c>
      <c r="AV84" s="3">
        <v>1.126531621927418</v>
      </c>
      <c r="AW84" s="5">
        <f t="shared" si="6"/>
        <v>0.5885449090117234</v>
      </c>
      <c r="AX84" s="5">
        <f t="shared" si="6"/>
        <v>0.5697583319807187</v>
      </c>
      <c r="AY84" s="5">
        <f t="shared" si="6"/>
        <v>-0.5362362964016376</v>
      </c>
      <c r="AZ84" s="5">
        <f t="shared" si="5"/>
        <v>-5.215501629844265</v>
      </c>
      <c r="BA84" s="5">
        <f t="shared" si="5"/>
        <v>-0.1777539690269836</v>
      </c>
      <c r="BB84" s="5">
        <f t="shared" si="5"/>
        <v>-8.056921513145355</v>
      </c>
    </row>
    <row r="85" spans="1:54" s="1" customFormat="1" ht="12.75">
      <c r="A85" s="1">
        <v>1987.1</v>
      </c>
      <c r="B85" s="3">
        <v>5561.362</v>
      </c>
      <c r="C85" s="3">
        <v>3765.746</v>
      </c>
      <c r="D85" s="3">
        <v>808.134</v>
      </c>
      <c r="E85" s="3">
        <v>1148.644</v>
      </c>
      <c r="F85" s="3">
        <v>-161.162</v>
      </c>
      <c r="G85" s="3">
        <v>4138.7</v>
      </c>
      <c r="H85" s="4">
        <f t="shared" si="7"/>
        <v>372.9539999999997</v>
      </c>
      <c r="I85" s="3">
        <v>90.98861961485491</v>
      </c>
      <c r="J85" s="3">
        <f t="shared" si="8"/>
        <v>777.5679999999998</v>
      </c>
      <c r="K85" s="3">
        <v>13.981610979468694</v>
      </c>
      <c r="L85" s="3">
        <v>14.531224545354176</v>
      </c>
      <c r="M85" s="3">
        <v>-2.897887244167886</v>
      </c>
      <c r="N85" s="3">
        <v>2.3482736782824065</v>
      </c>
      <c r="O85" s="4">
        <f t="shared" si="9"/>
        <v>130.596</v>
      </c>
      <c r="P85" s="4">
        <f t="shared" si="10"/>
        <v>1018.048</v>
      </c>
      <c r="Q85" s="3">
        <v>99.86</v>
      </c>
      <c r="R85" s="3">
        <v>111.9</v>
      </c>
      <c r="S85" s="3">
        <v>2.629196768326758</v>
      </c>
      <c r="T85" s="3">
        <v>4565.6</v>
      </c>
      <c r="U85" s="3">
        <v>82.09499759231642</v>
      </c>
      <c r="V85" s="3">
        <v>2.361553302221897</v>
      </c>
      <c r="W85" s="3">
        <v>731.5333</v>
      </c>
      <c r="X85" s="3">
        <v>12.31894672194076</v>
      </c>
      <c r="Y85" s="3">
        <v>891.0814561842036</v>
      </c>
      <c r="Z85" s="3">
        <v>6.241137621486267</v>
      </c>
      <c r="AA85" s="3">
        <v>5.95</v>
      </c>
      <c r="AB85" s="3">
        <v>2.78983591613492</v>
      </c>
      <c r="AC85" s="3">
        <v>8.366667</v>
      </c>
      <c r="AD85" s="3">
        <v>6.026239323302734</v>
      </c>
      <c r="AE85" s="3">
        <v>11.687</v>
      </c>
      <c r="AF85" s="3">
        <v>101.2</v>
      </c>
      <c r="AG85" s="3"/>
      <c r="AH85" s="3">
        <v>93.6</v>
      </c>
      <c r="AI85" s="3">
        <v>98.8</v>
      </c>
      <c r="AJ85" s="3">
        <v>891</v>
      </c>
      <c r="AK85" s="3">
        <v>1085.3280055195373</v>
      </c>
      <c r="AL85" s="3">
        <v>5537.968603443376</v>
      </c>
      <c r="AM85" s="3">
        <v>0.422418367306713</v>
      </c>
      <c r="AN85" s="3">
        <v>6.6</v>
      </c>
      <c r="AO85" s="3">
        <v>17.866666666666667</v>
      </c>
      <c r="AP85" s="3">
        <v>5.8</v>
      </c>
      <c r="AQ85" s="3">
        <v>5.833333333333333</v>
      </c>
      <c r="AR85" s="3">
        <v>5.7</v>
      </c>
      <c r="AS85" s="3">
        <v>13.866666666666667</v>
      </c>
      <c r="AT85" s="3">
        <v>9.9</v>
      </c>
      <c r="AU85" s="3">
        <v>4.07823648756469</v>
      </c>
      <c r="AV85" s="3">
        <v>1.6770780922738648</v>
      </c>
      <c r="AW85" s="5">
        <f t="shared" si="6"/>
        <v>0.02464926591405625</v>
      </c>
      <c r="AX85" s="5">
        <f t="shared" si="6"/>
        <v>2.6990894592035852</v>
      </c>
      <c r="AY85" s="5">
        <f t="shared" si="6"/>
        <v>0.7426923562678045</v>
      </c>
      <c r="AZ85" s="5">
        <f t="shared" si="5"/>
        <v>-2.249637595453413</v>
      </c>
      <c r="BA85" s="5">
        <f t="shared" si="5"/>
        <v>0.956214172460057</v>
      </c>
      <c r="BB85" s="5">
        <f t="shared" si="5"/>
        <v>11.435332644121864</v>
      </c>
    </row>
    <row r="86" spans="1:54" s="1" customFormat="1" ht="12.75">
      <c r="A86" s="1">
        <v>1987.2</v>
      </c>
      <c r="B86" s="3">
        <v>5616.751</v>
      </c>
      <c r="C86" s="3">
        <v>3813.978</v>
      </c>
      <c r="D86" s="3">
        <v>805.968</v>
      </c>
      <c r="E86" s="3">
        <v>1157.005</v>
      </c>
      <c r="F86" s="3">
        <v>-160.2</v>
      </c>
      <c r="G86" s="3">
        <v>4097.8</v>
      </c>
      <c r="H86" s="4">
        <f t="shared" si="7"/>
        <v>283.8220000000001</v>
      </c>
      <c r="I86" s="3">
        <v>93.0737956952511</v>
      </c>
      <c r="J86" s="3">
        <f t="shared" si="8"/>
        <v>705.7331200000001</v>
      </c>
      <c r="K86" s="3">
        <v>12.564792706673307</v>
      </c>
      <c r="L86" s="3">
        <v>14.349363181668549</v>
      </c>
      <c r="M86" s="3">
        <v>-2.8521826942301693</v>
      </c>
      <c r="N86" s="3">
        <v>1.0676122192349278</v>
      </c>
      <c r="O86" s="4">
        <f t="shared" si="9"/>
        <v>59.96512</v>
      </c>
      <c r="P86" s="4">
        <f t="shared" si="10"/>
        <v>1097.03988</v>
      </c>
      <c r="Q86" s="3">
        <v>96.97334</v>
      </c>
      <c r="R86" s="3">
        <v>113.1667</v>
      </c>
      <c r="S86" s="3">
        <v>3.16016408386508</v>
      </c>
      <c r="T86" s="3">
        <v>4644.9</v>
      </c>
      <c r="U86" s="3">
        <v>82.69727463439273</v>
      </c>
      <c r="V86" s="3">
        <v>2.3404276766972654</v>
      </c>
      <c r="W86" s="3">
        <v>744.3667</v>
      </c>
      <c r="X86" s="3">
        <v>9.610764246797231</v>
      </c>
      <c r="Y86" s="3">
        <v>900.1103159576525</v>
      </c>
      <c r="Z86" s="3">
        <v>6.240069578609575</v>
      </c>
      <c r="AA86" s="3">
        <v>6.846667</v>
      </c>
      <c r="AB86" s="3">
        <v>3.316191300083198</v>
      </c>
      <c r="AC86" s="3">
        <v>9.166667</v>
      </c>
      <c r="AD86" s="3">
        <v>6.826432298272961</v>
      </c>
      <c r="AE86" s="3">
        <v>11.771</v>
      </c>
      <c r="AF86" s="3">
        <v>101.9</v>
      </c>
      <c r="AG86" s="3"/>
      <c r="AH86" s="3">
        <v>94</v>
      </c>
      <c r="AI86" s="3">
        <v>98.4</v>
      </c>
      <c r="AJ86" s="3">
        <v>891</v>
      </c>
      <c r="AK86" s="3">
        <v>1077.4236562681651</v>
      </c>
      <c r="AL86" s="3">
        <v>5574.212951868726</v>
      </c>
      <c r="AM86" s="3">
        <v>0.763122049670051</v>
      </c>
      <c r="AN86" s="3">
        <v>6.266667</v>
      </c>
      <c r="AO86" s="3">
        <v>17.066666666666666</v>
      </c>
      <c r="AP86" s="3">
        <v>5.566666666666666</v>
      </c>
      <c r="AQ86" s="3">
        <v>5.433333333333334</v>
      </c>
      <c r="AR86" s="3">
        <v>5.4</v>
      </c>
      <c r="AS86" s="3">
        <v>13.133333333333333</v>
      </c>
      <c r="AT86" s="3">
        <v>8.666666666666666</v>
      </c>
      <c r="AU86" s="3">
        <v>4.55834683954619</v>
      </c>
      <c r="AV86" s="3">
        <v>2.1671974733734167</v>
      </c>
      <c r="AW86" s="5">
        <f t="shared" si="6"/>
        <v>1.2808086365888816</v>
      </c>
      <c r="AX86" s="5">
        <f t="shared" si="6"/>
        <v>-0.2680248572637822</v>
      </c>
      <c r="AY86" s="5">
        <f t="shared" si="6"/>
        <v>0.7279017693907042</v>
      </c>
      <c r="AZ86" s="5">
        <f t="shared" si="5"/>
        <v>-0.5969149054988243</v>
      </c>
      <c r="BA86" s="5">
        <f t="shared" si="5"/>
        <v>-0.9882330200304379</v>
      </c>
      <c r="BB86" s="5">
        <f t="shared" si="5"/>
        <v>-23.89892587289577</v>
      </c>
    </row>
    <row r="87" spans="1:54" s="1" customFormat="1" ht="12.75">
      <c r="A87" s="1">
        <v>1987.3</v>
      </c>
      <c r="B87" s="3">
        <v>5666.019</v>
      </c>
      <c r="C87" s="3">
        <v>3852.927</v>
      </c>
      <c r="D87" s="3">
        <v>805.051</v>
      </c>
      <c r="E87" s="3">
        <v>1160.2160000000001</v>
      </c>
      <c r="F87" s="3">
        <v>-152.175</v>
      </c>
      <c r="G87" s="3">
        <v>4157.8</v>
      </c>
      <c r="H87" s="4">
        <f t="shared" si="7"/>
        <v>304.87300000000005</v>
      </c>
      <c r="I87" s="3">
        <v>92.66744432151619</v>
      </c>
      <c r="J87" s="3">
        <f t="shared" si="8"/>
        <v>730.7648800000002</v>
      </c>
      <c r="K87" s="3">
        <v>12.897324911900226</v>
      </c>
      <c r="L87" s="3">
        <v>14.208406290201287</v>
      </c>
      <c r="M87" s="3">
        <v>-2.6857481416846647</v>
      </c>
      <c r="N87" s="3">
        <v>1.3746667633836032</v>
      </c>
      <c r="O87" s="4">
        <f t="shared" si="9"/>
        <v>77.88888</v>
      </c>
      <c r="P87" s="4">
        <f t="shared" si="10"/>
        <v>1082.3271200000001</v>
      </c>
      <c r="Q87" s="3">
        <v>98.67333</v>
      </c>
      <c r="R87" s="3">
        <v>114.3667</v>
      </c>
      <c r="S87" s="3">
        <v>3.530475699916802</v>
      </c>
      <c r="T87" s="3">
        <v>4722.6</v>
      </c>
      <c r="U87" s="3">
        <v>83.34952636057167</v>
      </c>
      <c r="V87" s="3">
        <v>2.3402347017270397</v>
      </c>
      <c r="W87" s="3">
        <v>745.4</v>
      </c>
      <c r="X87" s="3">
        <v>5.1933389782669925</v>
      </c>
      <c r="Y87" s="3">
        <v>894.3062216999111</v>
      </c>
      <c r="Z87" s="3">
        <v>6.33565870673464</v>
      </c>
      <c r="AA87" s="3">
        <v>7.026667</v>
      </c>
      <c r="AB87" s="3">
        <v>3.869115614834686</v>
      </c>
      <c r="AC87" s="3">
        <v>9.76</v>
      </c>
      <c r="AD87" s="3">
        <v>7.298281781813074</v>
      </c>
      <c r="AE87" s="3">
        <v>11.855</v>
      </c>
      <c r="AF87" s="3">
        <v>102.7</v>
      </c>
      <c r="AG87" s="3"/>
      <c r="AH87" s="3">
        <v>94</v>
      </c>
      <c r="AI87" s="3">
        <v>98</v>
      </c>
      <c r="AJ87" s="3">
        <v>905</v>
      </c>
      <c r="AK87" s="3">
        <v>1085.789013467158</v>
      </c>
      <c r="AL87" s="3">
        <v>5610.513136942348</v>
      </c>
      <c r="AM87" s="3">
        <v>0.9893188323929708</v>
      </c>
      <c r="AN87" s="3">
        <v>6</v>
      </c>
      <c r="AO87" s="3">
        <v>15.966666666666669</v>
      </c>
      <c r="AP87" s="3">
        <v>5.266666666666667</v>
      </c>
      <c r="AQ87" s="3">
        <v>5.3</v>
      </c>
      <c r="AR87" s="3">
        <v>5.133333333333334</v>
      </c>
      <c r="AS87" s="3">
        <v>12.7</v>
      </c>
      <c r="AT87" s="3">
        <v>8.1</v>
      </c>
      <c r="AU87" s="3">
        <v>4.914026747234201</v>
      </c>
      <c r="AV87" s="3">
        <v>2.514936625862263</v>
      </c>
      <c r="AW87" s="5">
        <f t="shared" si="6"/>
        <v>1.0212172172991085</v>
      </c>
      <c r="AX87" s="5">
        <f t="shared" si="6"/>
        <v>-0.11377622932919884</v>
      </c>
      <c r="AY87" s="5">
        <f t="shared" si="6"/>
        <v>0.2775268905493178</v>
      </c>
      <c r="AZ87" s="5">
        <f t="shared" si="5"/>
        <v>-5.0093632958801315</v>
      </c>
      <c r="BA87" s="5">
        <f t="shared" si="5"/>
        <v>1.4642003026013928</v>
      </c>
      <c r="BB87" s="5">
        <f t="shared" si="5"/>
        <v>7.416972609593309</v>
      </c>
    </row>
    <row r="88" spans="1:54" s="1" customFormat="1" ht="12.75">
      <c r="A88" s="1">
        <v>1987.4</v>
      </c>
      <c r="B88" s="3">
        <v>5749.445</v>
      </c>
      <c r="C88" s="3">
        <v>3856.514</v>
      </c>
      <c r="D88" s="3">
        <v>862.894</v>
      </c>
      <c r="E88" s="3">
        <v>1181.3629999999996</v>
      </c>
      <c r="F88" s="3">
        <v>-151.326</v>
      </c>
      <c r="G88" s="3">
        <v>4222</v>
      </c>
      <c r="H88" s="4">
        <f t="shared" si="7"/>
        <v>365.4859999999999</v>
      </c>
      <c r="I88" s="3">
        <v>91.3432970156324</v>
      </c>
      <c r="J88" s="3">
        <f t="shared" si="8"/>
        <v>808.4119800000001</v>
      </c>
      <c r="K88" s="3">
        <v>14.060695945434734</v>
      </c>
      <c r="L88" s="3">
        <v>15.008300801207769</v>
      </c>
      <c r="M88" s="3">
        <v>-2.632010567976561</v>
      </c>
      <c r="N88" s="3">
        <v>1.684405712203526</v>
      </c>
      <c r="O88" s="4">
        <f t="shared" si="9"/>
        <v>96.84398000000002</v>
      </c>
      <c r="P88" s="4">
        <f t="shared" si="10"/>
        <v>1084.5190199999995</v>
      </c>
      <c r="Q88" s="3">
        <v>92.28</v>
      </c>
      <c r="R88" s="3">
        <v>115.4333</v>
      </c>
      <c r="S88" s="3">
        <v>3.1575513851653136</v>
      </c>
      <c r="T88" s="3">
        <v>4836.2</v>
      </c>
      <c r="U88" s="3">
        <v>84.11594510426659</v>
      </c>
      <c r="V88" s="3">
        <v>2.4617182181869257</v>
      </c>
      <c r="W88" s="3">
        <v>753.2</v>
      </c>
      <c r="X88" s="3">
        <v>2.9618200565852515</v>
      </c>
      <c r="Y88" s="3">
        <v>895.430704685497</v>
      </c>
      <c r="Z88" s="3">
        <v>6.420870950610727</v>
      </c>
      <c r="AA88" s="3">
        <v>7.61</v>
      </c>
      <c r="AB88" s="3">
        <v>4.841252656479339</v>
      </c>
      <c r="AC88" s="3">
        <v>10.21</v>
      </c>
      <c r="AD88" s="3">
        <v>7.779389190952195</v>
      </c>
      <c r="AE88" s="3">
        <v>11.939</v>
      </c>
      <c r="AF88" s="3">
        <v>103.8</v>
      </c>
      <c r="AG88" s="3"/>
      <c r="AH88" s="3">
        <v>94.7</v>
      </c>
      <c r="AI88" s="3">
        <v>99</v>
      </c>
      <c r="AJ88" s="3">
        <v>913</v>
      </c>
      <c r="AK88" s="3">
        <v>1085.4065764443158</v>
      </c>
      <c r="AL88" s="3">
        <v>5646.863457393863</v>
      </c>
      <c r="AM88" s="3">
        <v>1.8166109979482246</v>
      </c>
      <c r="AN88" s="3">
        <v>5.833333</v>
      </c>
      <c r="AO88" s="3">
        <v>16.633333333333336</v>
      </c>
      <c r="AP88" s="3">
        <v>5</v>
      </c>
      <c r="AQ88" s="3">
        <v>5.166666666666667</v>
      </c>
      <c r="AR88" s="3">
        <v>5.033333333333333</v>
      </c>
      <c r="AS88" s="3">
        <v>12.166666666666666</v>
      </c>
      <c r="AT88" s="3">
        <v>8.433333333333335</v>
      </c>
      <c r="AU88" s="3">
        <v>5.926931838093563</v>
      </c>
      <c r="AV88" s="3">
        <v>3.3819593114060797</v>
      </c>
      <c r="AW88" s="5">
        <f t="shared" si="6"/>
        <v>0.09309805246764391</v>
      </c>
      <c r="AX88" s="5">
        <f t="shared" si="6"/>
        <v>7.185010639077527</v>
      </c>
      <c r="AY88" s="5">
        <f t="shared" si="6"/>
        <v>1.8226778461941207</v>
      </c>
      <c r="AZ88" s="5">
        <f t="shared" si="5"/>
        <v>-0.5579103006407182</v>
      </c>
      <c r="BA88" s="5">
        <f t="shared" si="5"/>
        <v>1.544085814613494</v>
      </c>
      <c r="BB88" s="5">
        <f t="shared" si="5"/>
        <v>19.881393235871926</v>
      </c>
    </row>
    <row r="89" spans="1:54" s="1" customFormat="1" ht="12.75">
      <c r="A89" s="1">
        <v>1988.1</v>
      </c>
      <c r="B89" s="3">
        <v>5782.853</v>
      </c>
      <c r="C89" s="3">
        <v>3924.241</v>
      </c>
      <c r="D89" s="3">
        <v>815.548</v>
      </c>
      <c r="E89" s="3">
        <v>1168.989</v>
      </c>
      <c r="F89" s="3">
        <v>-125.925</v>
      </c>
      <c r="G89" s="3">
        <v>4289.7</v>
      </c>
      <c r="H89" s="4">
        <f t="shared" si="7"/>
        <v>365.45899999999983</v>
      </c>
      <c r="I89" s="3">
        <v>91.48054642515794</v>
      </c>
      <c r="J89" s="3">
        <f t="shared" si="8"/>
        <v>780.3227499999999</v>
      </c>
      <c r="K89" s="3">
        <v>13.493733110628957</v>
      </c>
      <c r="L89" s="3">
        <v>14.102865834562975</v>
      </c>
      <c r="M89" s="3">
        <v>-2.177558378191526</v>
      </c>
      <c r="N89" s="3">
        <v>1.568425654257509</v>
      </c>
      <c r="O89" s="4">
        <f t="shared" si="9"/>
        <v>90.69974999999998</v>
      </c>
      <c r="P89" s="4">
        <f t="shared" si="10"/>
        <v>1078.28925</v>
      </c>
      <c r="Q89" s="3">
        <v>90.04</v>
      </c>
      <c r="R89" s="3">
        <v>116.3</v>
      </c>
      <c r="S89" s="3">
        <v>2.768747343520661</v>
      </c>
      <c r="T89" s="3">
        <v>4898.5</v>
      </c>
      <c r="U89" s="3">
        <v>84.70732353044423</v>
      </c>
      <c r="V89" s="3">
        <v>2.4306108090478062</v>
      </c>
      <c r="W89" s="3">
        <v>758.8</v>
      </c>
      <c r="X89" s="3">
        <v>1.9390039882224652</v>
      </c>
      <c r="Y89" s="3">
        <v>895.7903146677554</v>
      </c>
      <c r="Z89" s="3">
        <v>6.455587770163416</v>
      </c>
      <c r="AA89" s="3">
        <v>6.7</v>
      </c>
      <c r="AB89" s="3">
        <v>3.8437490108571613</v>
      </c>
      <c r="AC89" s="3">
        <v>9.56</v>
      </c>
      <c r="AD89" s="3">
        <v>6.859418198022148</v>
      </c>
      <c r="AE89" s="3">
        <v>12.02975</v>
      </c>
      <c r="AF89" s="3">
        <v>104.6</v>
      </c>
      <c r="AG89" s="3"/>
      <c r="AH89" s="3">
        <v>94.6</v>
      </c>
      <c r="AI89" s="3">
        <v>98.9</v>
      </c>
      <c r="AJ89" s="3">
        <v>918</v>
      </c>
      <c r="AK89" s="3">
        <v>1083.731561498418</v>
      </c>
      <c r="AL89" s="3">
        <v>5683.258098112147</v>
      </c>
      <c r="AM89" s="3">
        <v>1.7524261641563663</v>
      </c>
      <c r="AN89" s="3">
        <v>5.7</v>
      </c>
      <c r="AO89" s="3">
        <v>16.1</v>
      </c>
      <c r="AP89" s="3">
        <v>4.9</v>
      </c>
      <c r="AQ89" s="3">
        <v>5.066666666666667</v>
      </c>
      <c r="AR89" s="3">
        <v>4.9</v>
      </c>
      <c r="AS89" s="3">
        <v>12.366666666666665</v>
      </c>
      <c r="AT89" s="3">
        <v>8.166666666666666</v>
      </c>
      <c r="AU89" s="3">
        <v>5.45975155546945</v>
      </c>
      <c r="AV89" s="3">
        <v>2.9572612351873806</v>
      </c>
      <c r="AW89" s="5">
        <f t="shared" si="6"/>
        <v>1.7561715061840788</v>
      </c>
      <c r="AX89" s="5">
        <f t="shared" si="6"/>
        <v>-5.486884831740635</v>
      </c>
      <c r="AY89" s="5">
        <f t="shared" si="6"/>
        <v>-1.0474341925385877</v>
      </c>
      <c r="AZ89" s="5">
        <f t="shared" si="5"/>
        <v>-16.785615161968202</v>
      </c>
      <c r="BA89" s="5">
        <f t="shared" si="5"/>
        <v>1.6035054476551291</v>
      </c>
      <c r="BB89" s="5">
        <f t="shared" si="5"/>
        <v>-0.007387423868510101</v>
      </c>
    </row>
    <row r="90" spans="1:54" s="1" customFormat="1" ht="12.75">
      <c r="A90" s="1">
        <v>1988.2</v>
      </c>
      <c r="B90" s="3">
        <v>5841.675</v>
      </c>
      <c r="C90" s="3">
        <v>3952.177</v>
      </c>
      <c r="D90" s="3">
        <v>821.018</v>
      </c>
      <c r="E90" s="3">
        <v>1175.359</v>
      </c>
      <c r="F90" s="3">
        <v>-106.879</v>
      </c>
      <c r="G90" s="3">
        <v>4298.6</v>
      </c>
      <c r="H90" s="4">
        <f t="shared" si="7"/>
        <v>346.42300000000023</v>
      </c>
      <c r="I90" s="3">
        <v>91.9410273112176</v>
      </c>
      <c r="J90" s="3">
        <f t="shared" si="8"/>
        <v>787.6085899999999</v>
      </c>
      <c r="K90" s="3">
        <v>13.482581451381666</v>
      </c>
      <c r="L90" s="3">
        <v>14.054496355925313</v>
      </c>
      <c r="M90" s="3">
        <v>-1.8295951075676067</v>
      </c>
      <c r="N90" s="3">
        <v>1.2576802030239613</v>
      </c>
      <c r="O90" s="4">
        <f t="shared" si="9"/>
        <v>73.46959</v>
      </c>
      <c r="P90" s="4">
        <f t="shared" si="10"/>
        <v>1101.88941</v>
      </c>
      <c r="Q90" s="3">
        <v>90.42</v>
      </c>
      <c r="R90" s="3">
        <v>117.6333</v>
      </c>
      <c r="S90" s="3">
        <v>2.856250989142839</v>
      </c>
      <c r="T90" s="3">
        <v>5000.5</v>
      </c>
      <c r="U90" s="3">
        <v>85.6004485015</v>
      </c>
      <c r="V90" s="3">
        <v>2.7005818019778527</v>
      </c>
      <c r="W90" s="3">
        <v>772.9667</v>
      </c>
      <c r="X90" s="3">
        <v>3.698242554333242</v>
      </c>
      <c r="Y90" s="3">
        <v>902.993750069493</v>
      </c>
      <c r="Z90" s="3">
        <v>6.469230821974608</v>
      </c>
      <c r="AA90" s="3">
        <v>7.03</v>
      </c>
      <c r="AB90" s="3">
        <v>3.8823814185334733</v>
      </c>
      <c r="AC90" s="3">
        <v>9.81</v>
      </c>
      <c r="AD90" s="3">
        <v>6.7458383265702455</v>
      </c>
      <c r="AE90" s="3">
        <v>12.1205</v>
      </c>
      <c r="AF90" s="3">
        <v>105.5</v>
      </c>
      <c r="AG90" s="3"/>
      <c r="AH90" s="3">
        <v>94.4</v>
      </c>
      <c r="AI90" s="3">
        <v>99.3</v>
      </c>
      <c r="AJ90" s="3">
        <v>923</v>
      </c>
      <c r="AK90" s="3">
        <v>1078.2653784621539</v>
      </c>
      <c r="AL90" s="3">
        <v>5719.691129998258</v>
      </c>
      <c r="AM90" s="3">
        <v>2.1327003019790647</v>
      </c>
      <c r="AN90" s="3">
        <v>5.466667</v>
      </c>
      <c r="AO90" s="3">
        <v>15.166666666666666</v>
      </c>
      <c r="AP90" s="3">
        <v>4.733333333333333</v>
      </c>
      <c r="AQ90" s="3">
        <v>4.866666666666667</v>
      </c>
      <c r="AR90" s="3">
        <v>4.633333333333334</v>
      </c>
      <c r="AS90" s="3">
        <v>12</v>
      </c>
      <c r="AT90" s="3">
        <v>8.8</v>
      </c>
      <c r="AU90" s="3">
        <v>5.884470418837062</v>
      </c>
      <c r="AV90" s="3">
        <v>3.1001660954543153</v>
      </c>
      <c r="AW90" s="5">
        <f t="shared" si="6"/>
        <v>0.7118828838493796</v>
      </c>
      <c r="AX90" s="5">
        <f t="shared" si="6"/>
        <v>0.6707146605717806</v>
      </c>
      <c r="AY90" s="5">
        <f t="shared" si="6"/>
        <v>0.5449153071585666</v>
      </c>
      <c r="AZ90" s="5">
        <f t="shared" si="5"/>
        <v>-15.124875918205271</v>
      </c>
      <c r="BA90" s="5">
        <f t="shared" si="5"/>
        <v>0.20747371611069543</v>
      </c>
      <c r="BB90" s="5">
        <f t="shared" si="5"/>
        <v>-5.20879223113937</v>
      </c>
    </row>
    <row r="91" spans="1:54" s="1" customFormat="1" ht="12.75">
      <c r="A91" s="1">
        <v>1988.3</v>
      </c>
      <c r="B91" s="3">
        <v>5876.457</v>
      </c>
      <c r="C91" s="3">
        <v>3985.133</v>
      </c>
      <c r="D91" s="3">
        <v>827.918</v>
      </c>
      <c r="E91" s="3">
        <v>1174.0510000000004</v>
      </c>
      <c r="F91" s="3">
        <v>-110.645</v>
      </c>
      <c r="G91" s="3">
        <v>4329.9</v>
      </c>
      <c r="H91" s="4">
        <f t="shared" si="7"/>
        <v>344.7669999999998</v>
      </c>
      <c r="I91" s="3">
        <v>92.03752973509782</v>
      </c>
      <c r="J91" s="3">
        <f t="shared" si="8"/>
        <v>777.3676700000001</v>
      </c>
      <c r="K91" s="3">
        <v>13.22850945731416</v>
      </c>
      <c r="L91" s="3">
        <v>14.08872727223223</v>
      </c>
      <c r="M91" s="3">
        <v>-1.8828522015901756</v>
      </c>
      <c r="N91" s="3">
        <v>1.0226343866721053</v>
      </c>
      <c r="O91" s="4">
        <f t="shared" si="9"/>
        <v>60.094669999999994</v>
      </c>
      <c r="P91" s="4">
        <f t="shared" si="10"/>
        <v>1113.9563300000004</v>
      </c>
      <c r="Q91" s="3">
        <v>97.57667</v>
      </c>
      <c r="R91" s="3">
        <v>119.0667</v>
      </c>
      <c r="S91" s="3">
        <v>3.147618581466527</v>
      </c>
      <c r="T91" s="3">
        <v>5094.5</v>
      </c>
      <c r="U91" s="3">
        <v>86.69339365539473</v>
      </c>
      <c r="V91" s="3">
        <v>3.064161673429755</v>
      </c>
      <c r="W91" s="3">
        <v>783.0667</v>
      </c>
      <c r="X91" s="3">
        <v>3.9653080191184076</v>
      </c>
      <c r="Y91" s="3">
        <v>903.2599451726176</v>
      </c>
      <c r="Z91" s="3">
        <v>6.505831495580134</v>
      </c>
      <c r="AA91" s="3">
        <v>8.163333</v>
      </c>
      <c r="AB91" s="3">
        <v>4.637967565778161</v>
      </c>
      <c r="AC91" s="3">
        <v>9.963333</v>
      </c>
      <c r="AD91" s="3">
        <v>6.705464677201471</v>
      </c>
      <c r="AE91" s="3">
        <v>12.21125</v>
      </c>
      <c r="AF91" s="3">
        <v>106.2</v>
      </c>
      <c r="AG91" s="3"/>
      <c r="AH91" s="3">
        <v>94.7</v>
      </c>
      <c r="AI91" s="3">
        <v>99.2</v>
      </c>
      <c r="AJ91" s="3">
        <v>940</v>
      </c>
      <c r="AK91" s="3">
        <v>1084.2810050053981</v>
      </c>
      <c r="AL91" s="3">
        <v>5756.156509875697</v>
      </c>
      <c r="AM91" s="3">
        <v>2.0899447386099803</v>
      </c>
      <c r="AN91" s="3">
        <v>5.466667</v>
      </c>
      <c r="AO91" s="3">
        <v>15.233333333333334</v>
      </c>
      <c r="AP91" s="3">
        <v>4.7</v>
      </c>
      <c r="AQ91" s="3">
        <v>4.866666666666667</v>
      </c>
      <c r="AR91" s="3">
        <v>4.766666666666667</v>
      </c>
      <c r="AS91" s="3">
        <v>11.333333333333334</v>
      </c>
      <c r="AT91" s="3">
        <v>7.8</v>
      </c>
      <c r="AU91" s="3">
        <v>5.340970183201699</v>
      </c>
      <c r="AV91" s="3">
        <v>2.20911757569644</v>
      </c>
      <c r="AW91" s="5">
        <f t="shared" si="6"/>
        <v>0.8338695357014592</v>
      </c>
      <c r="AX91" s="5">
        <f t="shared" si="6"/>
        <v>0.8404200638719272</v>
      </c>
      <c r="AY91" s="5">
        <f t="shared" si="6"/>
        <v>-0.11128514777183351</v>
      </c>
      <c r="AZ91" s="5">
        <f t="shared" si="5"/>
        <v>3.523610812226896</v>
      </c>
      <c r="BA91" s="5">
        <f t="shared" si="5"/>
        <v>0.7281440468989819</v>
      </c>
      <c r="BB91" s="5">
        <f t="shared" si="5"/>
        <v>-0.47802830643473015</v>
      </c>
    </row>
    <row r="92" spans="1:54" s="1" customFormat="1" ht="12.75">
      <c r="A92" s="1">
        <v>1988.4</v>
      </c>
      <c r="B92" s="3">
        <v>5950.703</v>
      </c>
      <c r="C92" s="3">
        <v>4029.103</v>
      </c>
      <c r="D92" s="3">
        <v>839.656</v>
      </c>
      <c r="E92" s="3">
        <v>1196.2</v>
      </c>
      <c r="F92" s="3">
        <v>-114.256</v>
      </c>
      <c r="G92" s="3">
        <v>4354.3</v>
      </c>
      <c r="H92" s="4">
        <f t="shared" si="7"/>
        <v>325.1970000000001</v>
      </c>
      <c r="I92" s="3">
        <v>92.53158946328915</v>
      </c>
      <c r="J92" s="3">
        <f t="shared" si="8"/>
        <v>815.4109599999999</v>
      </c>
      <c r="K92" s="3">
        <v>13.702766883173297</v>
      </c>
      <c r="L92" s="3">
        <v>14.110198408490557</v>
      </c>
      <c r="M92" s="3">
        <v>-1.9200420521743398</v>
      </c>
      <c r="N92" s="3">
        <v>1.5126105268570786</v>
      </c>
      <c r="O92" s="4">
        <f t="shared" si="9"/>
        <v>90.01096</v>
      </c>
      <c r="P92" s="4">
        <f t="shared" si="10"/>
        <v>1106.18904</v>
      </c>
      <c r="Q92" s="3">
        <v>92.96333</v>
      </c>
      <c r="R92" s="3">
        <v>120.4</v>
      </c>
      <c r="S92" s="3">
        <v>3.525365434221839</v>
      </c>
      <c r="T92" s="3">
        <v>5204.9</v>
      </c>
      <c r="U92" s="3">
        <v>87.46697659083303</v>
      </c>
      <c r="V92" s="3">
        <v>3.2578683227985294</v>
      </c>
      <c r="W92" s="3">
        <v>785.4</v>
      </c>
      <c r="X92" s="3">
        <v>3.5055350553505615</v>
      </c>
      <c r="Y92" s="3">
        <v>897.9388914676557</v>
      </c>
      <c r="Z92" s="3">
        <v>6.62706900942195</v>
      </c>
      <c r="AA92" s="3">
        <v>8.586667</v>
      </c>
      <c r="AB92" s="3">
        <v>5.072866060980194</v>
      </c>
      <c r="AC92" s="3">
        <v>9.51</v>
      </c>
      <c r="AD92" s="3">
        <v>6.13740941600807</v>
      </c>
      <c r="AE92" s="3">
        <v>12.302</v>
      </c>
      <c r="AF92" s="3">
        <v>107</v>
      </c>
      <c r="AG92" s="3"/>
      <c r="AH92" s="3">
        <v>94.9</v>
      </c>
      <c r="AI92" s="3">
        <v>98.8</v>
      </c>
      <c r="AJ92" s="3">
        <v>946</v>
      </c>
      <c r="AK92" s="3">
        <v>1081.5510457453556</v>
      </c>
      <c r="AL92" s="3">
        <v>5792.648080458935</v>
      </c>
      <c r="AM92" s="3">
        <v>2.7285434458594557</v>
      </c>
      <c r="AN92" s="3">
        <v>5.333333</v>
      </c>
      <c r="AO92" s="3">
        <v>14.6</v>
      </c>
      <c r="AP92" s="3">
        <v>4.7</v>
      </c>
      <c r="AQ92" s="3">
        <v>4.666666666666667</v>
      </c>
      <c r="AR92" s="3">
        <v>4.633333333333334</v>
      </c>
      <c r="AS92" s="3">
        <v>11.133333333333335</v>
      </c>
      <c r="AT92" s="3">
        <v>7.766666666666666</v>
      </c>
      <c r="AU92" s="3">
        <v>6.2549760130652166</v>
      </c>
      <c r="AV92" s="3">
        <v>2.9025465457966915</v>
      </c>
      <c r="AW92" s="5">
        <f t="shared" si="6"/>
        <v>1.1033508793809377</v>
      </c>
      <c r="AX92" s="5">
        <f t="shared" si="6"/>
        <v>1.4177732577380864</v>
      </c>
      <c r="AY92" s="5">
        <f t="shared" si="6"/>
        <v>1.8865449626975117</v>
      </c>
      <c r="AZ92" s="5">
        <f t="shared" si="5"/>
        <v>3.2635907632518446</v>
      </c>
      <c r="BA92" s="5">
        <f t="shared" si="5"/>
        <v>0.5635234070070938</v>
      </c>
      <c r="BB92" s="5">
        <f t="shared" si="5"/>
        <v>-5.676297325439994</v>
      </c>
    </row>
    <row r="93" spans="1:54" s="1" customFormat="1" ht="12.75">
      <c r="A93" s="1">
        <v>1989.1</v>
      </c>
      <c r="B93" s="3">
        <v>6008.652</v>
      </c>
      <c r="C93" s="3">
        <v>4032.775</v>
      </c>
      <c r="D93" s="3">
        <v>868.261</v>
      </c>
      <c r="E93" s="3">
        <v>1196.32</v>
      </c>
      <c r="F93" s="3">
        <v>-88.704</v>
      </c>
      <c r="G93" s="3">
        <v>4403.4</v>
      </c>
      <c r="H93" s="4">
        <f t="shared" si="7"/>
        <v>370.62499999999955</v>
      </c>
      <c r="I93" s="3">
        <v>91.58320842984966</v>
      </c>
      <c r="J93" s="3">
        <f t="shared" si="8"/>
        <v>846.7664099999998</v>
      </c>
      <c r="K93" s="3">
        <v>14.09245218395074</v>
      </c>
      <c r="L93" s="3">
        <v>14.450179507816394</v>
      </c>
      <c r="M93" s="3">
        <v>-1.4762712169052226</v>
      </c>
      <c r="N93" s="3">
        <v>1.1185438930395704</v>
      </c>
      <c r="O93" s="4">
        <f t="shared" si="9"/>
        <v>67.20941</v>
      </c>
      <c r="P93" s="4">
        <f t="shared" si="10"/>
        <v>1129.11059</v>
      </c>
      <c r="Q93" s="3">
        <v>96.04333</v>
      </c>
      <c r="R93" s="3">
        <v>121.7667</v>
      </c>
      <c r="S93" s="3">
        <v>3.5138009390198066</v>
      </c>
      <c r="T93" s="3">
        <v>5316.9</v>
      </c>
      <c r="U93" s="3">
        <v>88.48740116751644</v>
      </c>
      <c r="V93" s="3">
        <v>3.37259058399193</v>
      </c>
      <c r="W93" s="3">
        <v>784.3333</v>
      </c>
      <c r="X93" s="3">
        <v>1.4705161296081792</v>
      </c>
      <c r="Y93" s="3">
        <v>886.3785009519834</v>
      </c>
      <c r="Z93" s="3">
        <v>6.778878316144424</v>
      </c>
      <c r="AA93" s="3">
        <v>9.676666</v>
      </c>
      <c r="AB93" s="3">
        <v>5.785317705304672</v>
      </c>
      <c r="AC93" s="3">
        <v>9.68</v>
      </c>
      <c r="AD93" s="3">
        <v>6.532458711044087</v>
      </c>
      <c r="AE93" s="3">
        <v>12.38775</v>
      </c>
      <c r="AF93" s="3">
        <v>107.8</v>
      </c>
      <c r="AG93" s="3"/>
      <c r="AH93" s="3">
        <v>95</v>
      </c>
      <c r="AI93" s="3">
        <v>97.8</v>
      </c>
      <c r="AJ93" s="3">
        <v>956</v>
      </c>
      <c r="AK93" s="3">
        <v>1080.3797912317327</v>
      </c>
      <c r="AL93" s="3">
        <v>5829.159570382021</v>
      </c>
      <c r="AM93" s="3">
        <v>3.079216265239683</v>
      </c>
      <c r="AN93" s="3">
        <v>5.2</v>
      </c>
      <c r="AO93" s="3">
        <v>15.1</v>
      </c>
      <c r="AP93" s="3">
        <v>4.466666666666666</v>
      </c>
      <c r="AQ93" s="3">
        <v>4.6</v>
      </c>
      <c r="AR93" s="3">
        <v>4.366666666666666</v>
      </c>
      <c r="AS93" s="3">
        <v>11.6</v>
      </c>
      <c r="AT93" s="3">
        <v>7.4</v>
      </c>
      <c r="AU93" s="3">
        <v>6.3273672632736755</v>
      </c>
      <c r="AV93" s="3">
        <v>2.8583753803489653</v>
      </c>
      <c r="AW93" s="5">
        <f t="shared" si="6"/>
        <v>0.09113691062254681</v>
      </c>
      <c r="AX93" s="5">
        <f t="shared" si="6"/>
        <v>3.406752289032644</v>
      </c>
      <c r="AY93" s="5">
        <f t="shared" si="6"/>
        <v>0.010031767262996816</v>
      </c>
      <c r="AZ93" s="5">
        <f t="shared" si="5"/>
        <v>-22.363814591793872</v>
      </c>
      <c r="BA93" s="5">
        <f t="shared" si="5"/>
        <v>1.1276209723721342</v>
      </c>
      <c r="BB93" s="5">
        <f t="shared" si="5"/>
        <v>13.969378561302669</v>
      </c>
    </row>
    <row r="94" spans="1:54" s="1" customFormat="1" ht="12.75">
      <c r="A94" s="1">
        <v>1989.2</v>
      </c>
      <c r="B94" s="3">
        <v>6053.425</v>
      </c>
      <c r="C94" s="3">
        <v>4047.375</v>
      </c>
      <c r="D94" s="3">
        <v>870.965</v>
      </c>
      <c r="E94" s="3">
        <v>1214.929</v>
      </c>
      <c r="F94" s="3">
        <v>-79.844</v>
      </c>
      <c r="G94" s="3">
        <v>4384.6</v>
      </c>
      <c r="H94" s="4">
        <f t="shared" si="7"/>
        <v>337.22500000000036</v>
      </c>
      <c r="I94" s="3">
        <v>92.30887652237375</v>
      </c>
      <c r="J94" s="3">
        <f t="shared" si="8"/>
        <v>848.6743799999999</v>
      </c>
      <c r="K94" s="3">
        <v>14.01973890813878</v>
      </c>
      <c r="L94" s="3">
        <v>14.387970446482775</v>
      </c>
      <c r="M94" s="3">
        <v>-1.3189888368981195</v>
      </c>
      <c r="N94" s="3">
        <v>0.9507572985541243</v>
      </c>
      <c r="O94" s="4">
        <f t="shared" si="9"/>
        <v>57.55338</v>
      </c>
      <c r="P94" s="4">
        <f t="shared" si="10"/>
        <v>1157.37562</v>
      </c>
      <c r="Q94" s="3">
        <v>100.38</v>
      </c>
      <c r="R94" s="3">
        <v>123.7</v>
      </c>
      <c r="S94" s="3">
        <v>3.8913482946953293</v>
      </c>
      <c r="T94" s="3">
        <v>5413.1</v>
      </c>
      <c r="U94" s="3">
        <v>89.42210401549536</v>
      </c>
      <c r="V94" s="3">
        <v>3.147541288955913</v>
      </c>
      <c r="W94" s="3">
        <v>776.1</v>
      </c>
      <c r="X94" s="3">
        <v>-0.8896687855581065</v>
      </c>
      <c r="Y94" s="3">
        <v>867.9062168627958</v>
      </c>
      <c r="Z94" s="3">
        <v>6.974745522484216</v>
      </c>
      <c r="AA94" s="3">
        <v>9.29</v>
      </c>
      <c r="AB94" s="3">
        <v>5.71857142857144</v>
      </c>
      <c r="AC94" s="3">
        <v>9.26</v>
      </c>
      <c r="AD94" s="3">
        <v>6.190961522789505</v>
      </c>
      <c r="AE94" s="3">
        <v>12.4735</v>
      </c>
      <c r="AF94" s="3">
        <v>108.4</v>
      </c>
      <c r="AG94" s="3"/>
      <c r="AH94" s="3">
        <v>95.5</v>
      </c>
      <c r="AI94" s="3">
        <v>96.8</v>
      </c>
      <c r="AJ94" s="3">
        <v>958</v>
      </c>
      <c r="AK94" s="3">
        <v>1071.3234837708521</v>
      </c>
      <c r="AL94" s="3">
        <v>5865.684594288771</v>
      </c>
      <c r="AM94" s="3">
        <v>3.2006563376084993</v>
      </c>
      <c r="AN94" s="3">
        <v>5.233333</v>
      </c>
      <c r="AO94" s="3">
        <v>15.033333333333331</v>
      </c>
      <c r="AP94" s="3">
        <v>4.4</v>
      </c>
      <c r="AQ94" s="3">
        <v>4.766666666666667</v>
      </c>
      <c r="AR94" s="3">
        <v>4.466666666666667</v>
      </c>
      <c r="AS94" s="3">
        <v>11.333333333333334</v>
      </c>
      <c r="AT94" s="3">
        <v>8.066666666666666</v>
      </c>
      <c r="AU94" s="3">
        <v>6.253803121012869</v>
      </c>
      <c r="AV94" s="3">
        <v>3.011474430936878</v>
      </c>
      <c r="AW94" s="5">
        <f t="shared" si="6"/>
        <v>0.3620335872940972</v>
      </c>
      <c r="AX94" s="5">
        <f t="shared" si="6"/>
        <v>0.31142709392684154</v>
      </c>
      <c r="AY94" s="5">
        <f t="shared" si="6"/>
        <v>1.5555202621372333</v>
      </c>
      <c r="AZ94" s="5">
        <f t="shared" si="5"/>
        <v>-9.98827561327561</v>
      </c>
      <c r="BA94" s="5">
        <f t="shared" si="5"/>
        <v>-0.42694281691418867</v>
      </c>
      <c r="BB94" s="5">
        <f t="shared" si="5"/>
        <v>-9.011804384485455</v>
      </c>
    </row>
    <row r="95" spans="1:54" s="1" customFormat="1" ht="12.75">
      <c r="A95" s="1">
        <v>1989.3</v>
      </c>
      <c r="B95" s="3">
        <v>6086.208</v>
      </c>
      <c r="C95" s="3">
        <v>4083.243</v>
      </c>
      <c r="D95" s="3">
        <v>862.42</v>
      </c>
      <c r="E95" s="3">
        <v>1225.0379999999996</v>
      </c>
      <c r="F95" s="3">
        <v>-84.493</v>
      </c>
      <c r="G95" s="3">
        <v>4404</v>
      </c>
      <c r="H95" s="4">
        <f t="shared" si="7"/>
        <v>320.75700000000006</v>
      </c>
      <c r="I95" s="3">
        <v>92.716689373297</v>
      </c>
      <c r="J95" s="3">
        <f t="shared" si="8"/>
        <v>843.8304199999999</v>
      </c>
      <c r="K95" s="3">
        <v>13.864633282332775</v>
      </c>
      <c r="L95" s="3">
        <v>14.170071085312891</v>
      </c>
      <c r="M95" s="3">
        <v>-1.3882700032598294</v>
      </c>
      <c r="N95" s="3">
        <v>1.0828322002797144</v>
      </c>
      <c r="O95" s="4">
        <f t="shared" si="9"/>
        <v>65.90342</v>
      </c>
      <c r="P95" s="4">
        <f t="shared" si="10"/>
        <v>1159.1345799999995</v>
      </c>
      <c r="Q95" s="3">
        <v>101.1</v>
      </c>
      <c r="R95" s="3">
        <v>124.7</v>
      </c>
      <c r="S95" s="3">
        <v>3.5714285714285587</v>
      </c>
      <c r="T95" s="3">
        <v>5486.8</v>
      </c>
      <c r="U95" s="3">
        <v>90.15137175725839</v>
      </c>
      <c r="V95" s="3">
        <v>3.069038477210495</v>
      </c>
      <c r="W95" s="3">
        <v>779.8667</v>
      </c>
      <c r="X95" s="3">
        <v>-0.7045199898141008</v>
      </c>
      <c r="Y95" s="3">
        <v>865.0635978117665</v>
      </c>
      <c r="Z95" s="3">
        <v>7.035561333751011</v>
      </c>
      <c r="AA95" s="3">
        <v>8.39</v>
      </c>
      <c r="AB95" s="3">
        <v>4.968210627371842</v>
      </c>
      <c r="AC95" s="3">
        <v>8.97</v>
      </c>
      <c r="AD95" s="3">
        <v>6.255562303097817</v>
      </c>
      <c r="AE95" s="3">
        <v>12.55925</v>
      </c>
      <c r="AF95" s="3">
        <v>108.9</v>
      </c>
      <c r="AG95" s="3"/>
      <c r="AH95" s="3">
        <v>95.5</v>
      </c>
      <c r="AI95" s="3">
        <v>96.8</v>
      </c>
      <c r="AJ95" s="3">
        <v>981</v>
      </c>
      <c r="AK95" s="3">
        <v>1088.1697980608003</v>
      </c>
      <c r="AL95" s="3">
        <v>5902.216652985904</v>
      </c>
      <c r="AM95" s="3">
        <v>3.1173262154145953</v>
      </c>
      <c r="AN95" s="3">
        <v>5.233333</v>
      </c>
      <c r="AO95" s="3">
        <v>14.666666666666666</v>
      </c>
      <c r="AP95" s="3">
        <v>4.533333333333334</v>
      </c>
      <c r="AQ95" s="3">
        <v>4.733333333333333</v>
      </c>
      <c r="AR95" s="3">
        <v>4.5</v>
      </c>
      <c r="AS95" s="3">
        <v>11.266666666666666</v>
      </c>
      <c r="AT95" s="3">
        <v>8.566666666666668</v>
      </c>
      <c r="AU95" s="3">
        <v>5.4160502603316285</v>
      </c>
      <c r="AV95" s="3">
        <v>2.277125912686273</v>
      </c>
      <c r="AW95" s="5">
        <f t="shared" si="6"/>
        <v>0.8862040211248035</v>
      </c>
      <c r="AX95" s="5">
        <f t="shared" si="6"/>
        <v>-0.981095681227151</v>
      </c>
      <c r="AY95" s="5">
        <f t="shared" si="6"/>
        <v>0.8320650836385779</v>
      </c>
      <c r="AZ95" s="5">
        <f t="shared" si="5"/>
        <v>5.822604077952009</v>
      </c>
      <c r="BA95" s="5">
        <f t="shared" si="5"/>
        <v>0.4424576928339974</v>
      </c>
      <c r="BB95" s="5">
        <f t="shared" si="5"/>
        <v>-4.883386463044048</v>
      </c>
    </row>
    <row r="96" spans="1:54" s="1" customFormat="1" ht="12.75">
      <c r="A96" s="1">
        <v>1989.4</v>
      </c>
      <c r="B96" s="3">
        <v>6093.014</v>
      </c>
      <c r="C96" s="3">
        <v>4094.974</v>
      </c>
      <c r="D96" s="3">
        <v>845.94</v>
      </c>
      <c r="E96" s="3">
        <v>1230.0259999999998</v>
      </c>
      <c r="F96" s="3">
        <v>-77.926</v>
      </c>
      <c r="G96" s="3">
        <v>4422.6</v>
      </c>
      <c r="H96" s="4">
        <f t="shared" si="7"/>
        <v>327.6260000000002</v>
      </c>
      <c r="I96" s="3">
        <v>92.5920047031158</v>
      </c>
      <c r="J96" s="3">
        <f t="shared" si="8"/>
        <v>855.22194</v>
      </c>
      <c r="K96" s="3">
        <v>14.036106596833685</v>
      </c>
      <c r="L96" s="3">
        <v>13.883769182214253</v>
      </c>
      <c r="M96" s="3">
        <v>-1.2789401107563514</v>
      </c>
      <c r="N96" s="3">
        <v>1.4312775253757828</v>
      </c>
      <c r="O96" s="4">
        <f t="shared" si="9"/>
        <v>87.20794</v>
      </c>
      <c r="P96" s="4">
        <f t="shared" si="10"/>
        <v>1142.8180599999998</v>
      </c>
      <c r="Q96" s="3">
        <v>97.25</v>
      </c>
      <c r="R96" s="3">
        <v>125.9333</v>
      </c>
      <c r="S96" s="3">
        <v>3.421789372628159</v>
      </c>
      <c r="T96" s="3">
        <v>5537.9</v>
      </c>
      <c r="U96" s="3">
        <v>90.88933654181656</v>
      </c>
      <c r="V96" s="3">
        <v>2.7144376969021833</v>
      </c>
      <c r="W96" s="3">
        <v>789.7667</v>
      </c>
      <c r="X96" s="3">
        <v>0.6927412109112296</v>
      </c>
      <c r="Y96" s="3">
        <v>868.9321872612004</v>
      </c>
      <c r="Z96" s="3">
        <v>7.012070779889807</v>
      </c>
      <c r="AA96" s="3">
        <v>8.06</v>
      </c>
      <c r="AB96" s="3">
        <v>4.503007275666948</v>
      </c>
      <c r="AC96" s="3">
        <v>8.89</v>
      </c>
      <c r="AD96" s="3">
        <v>6.031840801856461</v>
      </c>
      <c r="AE96" s="3">
        <v>12.645</v>
      </c>
      <c r="AF96" s="3">
        <v>109.4</v>
      </c>
      <c r="AG96" s="3"/>
      <c r="AH96" s="3">
        <v>95.7</v>
      </c>
      <c r="AI96" s="3">
        <v>97.1</v>
      </c>
      <c r="AJ96" s="3">
        <v>984</v>
      </c>
      <c r="AK96" s="3">
        <v>1082.635254518861</v>
      </c>
      <c r="AL96" s="3">
        <v>5938.74913366067</v>
      </c>
      <c r="AM96" s="3">
        <v>2.5975986334388343</v>
      </c>
      <c r="AN96" s="3">
        <v>5.366667</v>
      </c>
      <c r="AO96" s="3">
        <v>15.266666666666666</v>
      </c>
      <c r="AP96" s="3">
        <v>4.633333333333334</v>
      </c>
      <c r="AQ96" s="3">
        <v>4.766666666666667</v>
      </c>
      <c r="AR96" s="3">
        <v>4.566666666666666</v>
      </c>
      <c r="AS96" s="3">
        <v>11.666666666666666</v>
      </c>
      <c r="AT96" s="3">
        <v>8.066666666666668</v>
      </c>
      <c r="AU96" s="3">
        <v>4.156557392465543</v>
      </c>
      <c r="AV96" s="3">
        <v>1.404008752711916</v>
      </c>
      <c r="AW96" s="5">
        <f t="shared" si="6"/>
        <v>0.28729615161282585</v>
      </c>
      <c r="AX96" s="5">
        <f t="shared" si="6"/>
        <v>-1.9109018807541456</v>
      </c>
      <c r="AY96" s="5">
        <f t="shared" si="6"/>
        <v>0.4071710428574793</v>
      </c>
      <c r="AZ96" s="5">
        <f t="shared" si="5"/>
        <v>-7.772241487460496</v>
      </c>
      <c r="BA96" s="5">
        <f t="shared" si="5"/>
        <v>0.42234332425068466</v>
      </c>
      <c r="BB96" s="5">
        <f t="shared" si="5"/>
        <v>2.141496522289499</v>
      </c>
    </row>
    <row r="97" spans="1:54" s="1" customFormat="1" ht="12.75">
      <c r="A97" s="1">
        <v>1990.1</v>
      </c>
      <c r="B97" s="3">
        <v>6154.085</v>
      </c>
      <c r="C97" s="3">
        <v>4128.902</v>
      </c>
      <c r="D97" s="3">
        <v>844.082</v>
      </c>
      <c r="E97" s="3">
        <v>1248.162</v>
      </c>
      <c r="F97" s="3">
        <v>-67.061</v>
      </c>
      <c r="G97" s="3">
        <v>4475.5</v>
      </c>
      <c r="H97" s="4">
        <f t="shared" si="7"/>
        <v>346.59799999999996</v>
      </c>
      <c r="I97" s="3">
        <v>92.25565858563289</v>
      </c>
      <c r="J97" s="3">
        <f t="shared" si="8"/>
        <v>877.3401000000001</v>
      </c>
      <c r="K97" s="3">
        <v>14.256223305332963</v>
      </c>
      <c r="L97" s="3">
        <v>13.715800155506464</v>
      </c>
      <c r="M97" s="3">
        <v>-1.089698956059268</v>
      </c>
      <c r="N97" s="3">
        <v>1.6301221058857653</v>
      </c>
      <c r="O97" s="4">
        <f t="shared" si="9"/>
        <v>100.31909999999999</v>
      </c>
      <c r="P97" s="4">
        <f t="shared" si="10"/>
        <v>1147.8429</v>
      </c>
      <c r="Q97" s="3">
        <v>93.1</v>
      </c>
      <c r="R97" s="3">
        <v>128.1</v>
      </c>
      <c r="S97" s="3">
        <v>3.5569927243330524</v>
      </c>
      <c r="T97" s="3">
        <v>5660.4</v>
      </c>
      <c r="U97" s="3">
        <v>91.97793010658773</v>
      </c>
      <c r="V97" s="3">
        <v>2.8581591981435395</v>
      </c>
      <c r="W97" s="3">
        <v>798.4333</v>
      </c>
      <c r="X97" s="3">
        <v>2.8776317484860314</v>
      </c>
      <c r="Y97" s="3">
        <v>868.0705241732918</v>
      </c>
      <c r="Z97" s="3">
        <v>7.089383671748159</v>
      </c>
      <c r="AA97" s="3">
        <v>8.17</v>
      </c>
      <c r="AB97" s="3">
        <v>4.400954290296711</v>
      </c>
      <c r="AC97" s="3">
        <v>9.19</v>
      </c>
      <c r="AD97" s="3">
        <v>5.8726370542150255</v>
      </c>
      <c r="AE97" s="3">
        <v>12.73314</v>
      </c>
      <c r="AF97" s="3">
        <v>110.1</v>
      </c>
      <c r="AG97" s="3"/>
      <c r="AH97" s="3">
        <v>96.2</v>
      </c>
      <c r="AI97" s="3">
        <v>97.1</v>
      </c>
      <c r="AJ97" s="3">
        <v>993</v>
      </c>
      <c r="AK97" s="3">
        <v>1079.6068131227476</v>
      </c>
      <c r="AL97" s="3">
        <v>5975.275310164583</v>
      </c>
      <c r="AM97" s="3">
        <v>2.9924929070840056</v>
      </c>
      <c r="AN97" s="3">
        <v>5.3</v>
      </c>
      <c r="AO97" s="3">
        <v>14.7</v>
      </c>
      <c r="AP97" s="3">
        <v>4.6</v>
      </c>
      <c r="AQ97" s="3">
        <v>4.7</v>
      </c>
      <c r="AR97" s="3">
        <v>4.566666666666666</v>
      </c>
      <c r="AS97" s="3">
        <v>11</v>
      </c>
      <c r="AT97" s="3">
        <v>7.4</v>
      </c>
      <c r="AU97" s="3">
        <v>4.568546673809815</v>
      </c>
      <c r="AV97" s="3">
        <v>1.6628602815761395</v>
      </c>
      <c r="AW97" s="5">
        <f t="shared" si="6"/>
        <v>0.8285278490168579</v>
      </c>
      <c r="AX97" s="5">
        <f t="shared" si="6"/>
        <v>-0.21963732652434675</v>
      </c>
      <c r="AY97" s="5">
        <f t="shared" si="6"/>
        <v>1.474440377683095</v>
      </c>
      <c r="AZ97" s="5">
        <f t="shared" si="5"/>
        <v>-13.94271488335086</v>
      </c>
      <c r="BA97" s="5">
        <f t="shared" si="5"/>
        <v>1.1961289739067515</v>
      </c>
      <c r="BB97" s="5">
        <f t="shared" si="5"/>
        <v>5.7907492079382505</v>
      </c>
    </row>
    <row r="98" spans="1:54" s="1" customFormat="1" ht="12.75">
      <c r="A98" s="1">
        <v>1990.2</v>
      </c>
      <c r="B98" s="3">
        <v>6174.442</v>
      </c>
      <c r="C98" s="3">
        <v>4134.725</v>
      </c>
      <c r="D98" s="3">
        <v>856.136</v>
      </c>
      <c r="E98" s="3">
        <v>1250.2359999999996</v>
      </c>
      <c r="F98" s="3">
        <v>-66.655</v>
      </c>
      <c r="G98" s="3">
        <v>4494.3</v>
      </c>
      <c r="H98" s="4">
        <f t="shared" si="7"/>
        <v>359.5749999999998</v>
      </c>
      <c r="I98" s="3">
        <v>91.99931023741185</v>
      </c>
      <c r="J98" s="3">
        <f t="shared" si="8"/>
        <v>886.7337999999997</v>
      </c>
      <c r="K98" s="3">
        <v>14.36135929368192</v>
      </c>
      <c r="L98" s="3">
        <v>13.865803581926915</v>
      </c>
      <c r="M98" s="3">
        <v>-1.079530749499307</v>
      </c>
      <c r="N98" s="3">
        <v>1.5750864612543123</v>
      </c>
      <c r="O98" s="4">
        <f t="shared" si="9"/>
        <v>97.2528</v>
      </c>
      <c r="P98" s="4">
        <f t="shared" si="10"/>
        <v>1152.9831999999997</v>
      </c>
      <c r="Q98" s="3">
        <v>92.65667</v>
      </c>
      <c r="R98" s="3">
        <v>129.4</v>
      </c>
      <c r="S98" s="3">
        <v>3.7690457097032892</v>
      </c>
      <c r="T98" s="3">
        <v>5751</v>
      </c>
      <c r="U98" s="3">
        <v>93.14201995905054</v>
      </c>
      <c r="V98" s="3">
        <v>3.317362945784974</v>
      </c>
      <c r="W98" s="3">
        <v>807.0667</v>
      </c>
      <c r="X98" s="3">
        <v>3.487775539076088</v>
      </c>
      <c r="Y98" s="3">
        <v>866.4904415373675</v>
      </c>
      <c r="Z98" s="3">
        <v>7.12580509145031</v>
      </c>
      <c r="AA98" s="3">
        <v>8.23</v>
      </c>
      <c r="AB98" s="3">
        <v>3.7037944610361215</v>
      </c>
      <c r="AC98" s="3">
        <v>9.4</v>
      </c>
      <c r="AD98" s="3">
        <v>5.870919691854418</v>
      </c>
      <c r="AE98" s="3">
        <v>12.82128</v>
      </c>
      <c r="AF98" s="3">
        <v>110.8</v>
      </c>
      <c r="AG98" s="3"/>
      <c r="AH98" s="3">
        <v>96.6</v>
      </c>
      <c r="AI98" s="3">
        <v>98</v>
      </c>
      <c r="AJ98" s="3">
        <v>998</v>
      </c>
      <c r="AK98" s="3">
        <v>1071.4820233002956</v>
      </c>
      <c r="AL98" s="3">
        <v>6011.78834336444</v>
      </c>
      <c r="AM98" s="3">
        <v>2.7055785624104702</v>
      </c>
      <c r="AN98" s="3">
        <v>5.333333</v>
      </c>
      <c r="AO98" s="3">
        <v>14.666666666666666</v>
      </c>
      <c r="AP98" s="3">
        <v>4.733333333333333</v>
      </c>
      <c r="AQ98" s="3">
        <v>4.7</v>
      </c>
      <c r="AR98" s="3">
        <v>4.6</v>
      </c>
      <c r="AS98" s="3">
        <v>10.6</v>
      </c>
      <c r="AT98" s="3">
        <v>8.033333333333333</v>
      </c>
      <c r="AU98" s="3">
        <v>4.8151928264197785</v>
      </c>
      <c r="AV98" s="3">
        <v>1.449736847639782</v>
      </c>
      <c r="AW98" s="5">
        <f t="shared" si="6"/>
        <v>0.14103023031304396</v>
      </c>
      <c r="AX98" s="5">
        <f t="shared" si="6"/>
        <v>1.4280603069370068</v>
      </c>
      <c r="AY98" s="5">
        <f t="shared" si="6"/>
        <v>0.1661643280278957</v>
      </c>
      <c r="AZ98" s="5">
        <f t="shared" si="5"/>
        <v>-0.6054189469289262</v>
      </c>
      <c r="BA98" s="5">
        <f t="shared" si="5"/>
        <v>0.4200647972293581</v>
      </c>
      <c r="BB98" s="5">
        <f t="shared" si="5"/>
        <v>3.7441070058107373</v>
      </c>
    </row>
    <row r="99" spans="1:54" s="1" customFormat="1" ht="12.75">
      <c r="A99" s="1">
        <v>1990.3</v>
      </c>
      <c r="B99" s="3">
        <v>6145.155</v>
      </c>
      <c r="C99" s="3">
        <v>4148.524</v>
      </c>
      <c r="D99" s="3">
        <v>820.765</v>
      </c>
      <c r="E99" s="3">
        <v>1247.0839999999996</v>
      </c>
      <c r="F99" s="3">
        <v>-71.218</v>
      </c>
      <c r="G99" s="3">
        <v>4499.7</v>
      </c>
      <c r="H99" s="4">
        <f t="shared" si="7"/>
        <v>351.1759999999995</v>
      </c>
      <c r="I99" s="3">
        <v>92.1955685934618</v>
      </c>
      <c r="J99" s="3">
        <f t="shared" si="8"/>
        <v>829.9981299999998</v>
      </c>
      <c r="K99" s="3">
        <v>13.506545074941151</v>
      </c>
      <c r="L99" s="3">
        <v>13.356294511692544</v>
      </c>
      <c r="M99" s="3">
        <v>-1.1589292702950538</v>
      </c>
      <c r="N99" s="3">
        <v>1.3091798335436617</v>
      </c>
      <c r="O99" s="4">
        <f t="shared" si="9"/>
        <v>80.45113</v>
      </c>
      <c r="P99" s="4">
        <f t="shared" si="10"/>
        <v>1166.6328699999997</v>
      </c>
      <c r="Q99" s="3">
        <v>87.44333</v>
      </c>
      <c r="R99" s="3">
        <v>131.6333</v>
      </c>
      <c r="S99" s="3">
        <v>4.526205538963879</v>
      </c>
      <c r="T99" s="3">
        <v>5782.4</v>
      </c>
      <c r="U99" s="3">
        <v>94.09689421991797</v>
      </c>
      <c r="V99" s="3">
        <v>3.5290803081455824</v>
      </c>
      <c r="W99" s="3">
        <v>816</v>
      </c>
      <c r="X99" s="3">
        <v>3.3216518245198223</v>
      </c>
      <c r="Y99" s="3">
        <v>867.1912147205312</v>
      </c>
      <c r="Z99" s="3">
        <v>7.086274509803921</v>
      </c>
      <c r="AA99" s="3">
        <v>7.943333</v>
      </c>
      <c r="AB99" s="3">
        <v>3.4416155917252143</v>
      </c>
      <c r="AC99" s="3">
        <v>9.4</v>
      </c>
      <c r="AD99" s="3">
        <v>6.033429081386924</v>
      </c>
      <c r="AE99" s="3">
        <v>12.90942</v>
      </c>
      <c r="AF99" s="3">
        <v>110.6</v>
      </c>
      <c r="AG99" s="3"/>
      <c r="AH99" s="3">
        <v>96.4</v>
      </c>
      <c r="AI99" s="3">
        <v>97.6</v>
      </c>
      <c r="AJ99" s="3">
        <v>1017</v>
      </c>
      <c r="AK99" s="3">
        <v>1080.800815405368</v>
      </c>
      <c r="AL99" s="3">
        <v>6048.281281562354</v>
      </c>
      <c r="AM99" s="3">
        <v>1.6016734990972863</v>
      </c>
      <c r="AN99" s="3">
        <v>5.7</v>
      </c>
      <c r="AO99" s="3">
        <v>15.9</v>
      </c>
      <c r="AP99" s="3">
        <v>5.066666666666666</v>
      </c>
      <c r="AQ99" s="3">
        <v>5</v>
      </c>
      <c r="AR99" s="3">
        <v>4.866666666666667</v>
      </c>
      <c r="AS99" s="3">
        <v>11.733333333333334</v>
      </c>
      <c r="AT99" s="3">
        <v>8.2</v>
      </c>
      <c r="AU99" s="3">
        <v>4.415030968417621</v>
      </c>
      <c r="AV99" s="3">
        <v>0.8557505365981433</v>
      </c>
      <c r="AW99" s="5">
        <f t="shared" si="6"/>
        <v>0.3337344079715088</v>
      </c>
      <c r="AX99" s="5">
        <f t="shared" si="6"/>
        <v>-4.131469766485695</v>
      </c>
      <c r="AY99" s="5">
        <f t="shared" si="6"/>
        <v>-0.2521124011786613</v>
      </c>
      <c r="AZ99" s="5">
        <f t="shared" si="5"/>
        <v>6.8456979971495135</v>
      </c>
      <c r="BA99" s="5">
        <f t="shared" si="5"/>
        <v>0.12015219277750067</v>
      </c>
      <c r="BB99" s="5">
        <f t="shared" si="5"/>
        <v>-2.3358131127025894</v>
      </c>
    </row>
    <row r="100" spans="1:54" s="1" customFormat="1" ht="12.75">
      <c r="A100" s="1">
        <v>1990.4</v>
      </c>
      <c r="B100" s="3">
        <v>6081.025</v>
      </c>
      <c r="C100" s="3">
        <v>4116.369</v>
      </c>
      <c r="D100" s="3">
        <v>748.132</v>
      </c>
      <c r="E100" s="3">
        <v>1259.022</v>
      </c>
      <c r="F100" s="3">
        <v>-42.498</v>
      </c>
      <c r="G100" s="3">
        <v>4468.8</v>
      </c>
      <c r="H100" s="4">
        <f t="shared" si="7"/>
        <v>352.4310000000005</v>
      </c>
      <c r="I100" s="3">
        <v>92.11352040816325</v>
      </c>
      <c r="J100" s="3">
        <f t="shared" si="8"/>
        <v>858.2629</v>
      </c>
      <c r="K100" s="3">
        <v>14.113786738255476</v>
      </c>
      <c r="L100" s="3">
        <v>12.30272856960792</v>
      </c>
      <c r="M100" s="3">
        <v>-0.6988624450647712</v>
      </c>
      <c r="N100" s="3">
        <v>2.5099206137123264</v>
      </c>
      <c r="O100" s="4">
        <f t="shared" si="9"/>
        <v>152.6289</v>
      </c>
      <c r="P100" s="4">
        <f t="shared" si="10"/>
        <v>1106.3931</v>
      </c>
      <c r="Q100" s="3">
        <v>82.96667</v>
      </c>
      <c r="R100" s="3">
        <v>133.8667</v>
      </c>
      <c r="S100" s="3">
        <v>4.501717408274786</v>
      </c>
      <c r="T100" s="3">
        <v>5781.5</v>
      </c>
      <c r="U100" s="3">
        <v>95.07443235309837</v>
      </c>
      <c r="V100" s="3">
        <v>3.3665709186130766</v>
      </c>
      <c r="W100" s="3">
        <v>822.5333</v>
      </c>
      <c r="X100" s="3">
        <v>3.018411180996594</v>
      </c>
      <c r="Y100" s="3">
        <v>865.1466852257199</v>
      </c>
      <c r="Z100" s="3">
        <v>7.028894757209222</v>
      </c>
      <c r="AA100" s="3">
        <v>7.896667</v>
      </c>
      <c r="AB100" s="3">
        <v>3.6720147588871637</v>
      </c>
      <c r="AC100" s="3">
        <v>9.29</v>
      </c>
      <c r="AD100" s="3">
        <v>5.935991678464926</v>
      </c>
      <c r="AE100" s="3">
        <v>12.99756</v>
      </c>
      <c r="AF100" s="3">
        <v>110.55</v>
      </c>
      <c r="AG100" s="3"/>
      <c r="AH100" s="3">
        <v>95.4</v>
      </c>
      <c r="AI100" s="3">
        <v>96.9</v>
      </c>
      <c r="AJ100" s="3">
        <v>1015</v>
      </c>
      <c r="AK100" s="3">
        <v>1067.5846017469514</v>
      </c>
      <c r="AL100" s="3">
        <v>6084.7470609861575</v>
      </c>
      <c r="AM100" s="3">
        <v>-0.06117034855931463</v>
      </c>
      <c r="AN100" s="3">
        <v>6.133333</v>
      </c>
      <c r="AO100" s="3">
        <v>17</v>
      </c>
      <c r="AP100" s="3">
        <v>5.633333333333334</v>
      </c>
      <c r="AQ100" s="3">
        <v>5.166666666666667</v>
      </c>
      <c r="AR100" s="3">
        <v>5.266666666666667</v>
      </c>
      <c r="AS100" s="3">
        <v>12.3</v>
      </c>
      <c r="AT100" s="3">
        <v>9.1</v>
      </c>
      <c r="AU100" s="3">
        <v>2.1394247756342466</v>
      </c>
      <c r="AV100" s="3">
        <v>-1.1871789226180707</v>
      </c>
      <c r="AW100" s="5">
        <f t="shared" si="6"/>
        <v>-0.7750949494326309</v>
      </c>
      <c r="AX100" s="5">
        <f t="shared" si="6"/>
        <v>-8.849427058902371</v>
      </c>
      <c r="AY100" s="5">
        <f t="shared" si="6"/>
        <v>0.9572731267501133</v>
      </c>
      <c r="AZ100" s="5">
        <f t="shared" si="5"/>
        <v>-40.326883653009084</v>
      </c>
      <c r="BA100" s="5">
        <f t="shared" si="5"/>
        <v>-0.6867124474964958</v>
      </c>
      <c r="BB100" s="5">
        <f t="shared" si="5"/>
        <v>0.3573706631435636</v>
      </c>
    </row>
    <row r="101" spans="1:54" s="1" customFormat="1" ht="12.75">
      <c r="A101" s="1">
        <v>1991.1</v>
      </c>
      <c r="B101" s="3">
        <v>6047.929</v>
      </c>
      <c r="C101" s="3">
        <v>4084.509</v>
      </c>
      <c r="D101" s="3">
        <v>725.502</v>
      </c>
      <c r="E101" s="3">
        <v>1262.1740000000002</v>
      </c>
      <c r="F101" s="3">
        <v>-24.256</v>
      </c>
      <c r="G101" s="3">
        <v>4452.7</v>
      </c>
      <c r="H101" s="4">
        <f t="shared" si="7"/>
        <v>368.1909999999998</v>
      </c>
      <c r="I101" s="3">
        <v>91.73106205223797</v>
      </c>
      <c r="J101" s="3">
        <f t="shared" si="8"/>
        <v>817.4322999999999</v>
      </c>
      <c r="K101" s="3">
        <v>13.515904369909103</v>
      </c>
      <c r="L101" s="3">
        <v>11.995874951574331</v>
      </c>
      <c r="M101" s="3">
        <v>-0.4010629093033334</v>
      </c>
      <c r="N101" s="3">
        <v>1.9210923276381058</v>
      </c>
      <c r="O101" s="4">
        <f t="shared" si="9"/>
        <v>116.18630000000002</v>
      </c>
      <c r="P101" s="4">
        <f t="shared" si="10"/>
        <v>1145.9877000000001</v>
      </c>
      <c r="Q101" s="3">
        <v>84.16667</v>
      </c>
      <c r="R101" s="3">
        <v>134.8667</v>
      </c>
      <c r="S101" s="3">
        <v>4.224652241112836</v>
      </c>
      <c r="T101" s="3">
        <v>5822.1</v>
      </c>
      <c r="U101" s="3">
        <v>96.26601105932295</v>
      </c>
      <c r="V101" s="3">
        <v>3.3540083215350736</v>
      </c>
      <c r="W101" s="3">
        <v>833.1667</v>
      </c>
      <c r="X101" s="3">
        <v>3.2339334530838704</v>
      </c>
      <c r="Y101" s="3">
        <v>865.4837681874753</v>
      </c>
      <c r="Z101" s="3">
        <v>6.987917303944097</v>
      </c>
      <c r="AA101" s="3">
        <v>6.666667</v>
      </c>
      <c r="AB101" s="3">
        <v>3.602548725976625</v>
      </c>
      <c r="AC101" s="3">
        <v>8.933333</v>
      </c>
      <c r="AD101" s="3">
        <v>5.840600107472949</v>
      </c>
      <c r="AE101" s="3">
        <v>8.933333</v>
      </c>
      <c r="AF101" s="3">
        <v>109.3</v>
      </c>
      <c r="AG101" s="3"/>
      <c r="AH101" s="3">
        <v>95.9</v>
      </c>
      <c r="AI101" s="3">
        <v>97.1</v>
      </c>
      <c r="AJ101" s="3">
        <v>1020.667</v>
      </c>
      <c r="AK101" s="3">
        <v>1060.2568744341388</v>
      </c>
      <c r="AL101" s="3">
        <v>6121.1785063514435</v>
      </c>
      <c r="AM101" s="3">
        <v>-1.1966569227713002</v>
      </c>
      <c r="AN101" s="3">
        <v>6.6</v>
      </c>
      <c r="AO101" s="3">
        <v>18.1</v>
      </c>
      <c r="AP101" s="3">
        <v>6.133333333333333</v>
      </c>
      <c r="AQ101" s="3">
        <v>5.5</v>
      </c>
      <c r="AR101" s="3">
        <v>5.8</v>
      </c>
      <c r="AS101" s="3">
        <v>12.2</v>
      </c>
      <c r="AT101" s="3">
        <v>9.366666666666665</v>
      </c>
      <c r="AU101" s="3">
        <v>1.2363067292644914</v>
      </c>
      <c r="AV101" s="3">
        <v>-2.04897867693955</v>
      </c>
      <c r="AW101" s="5">
        <f t="shared" si="6"/>
        <v>-0.7739830904372247</v>
      </c>
      <c r="AX101" s="5">
        <f t="shared" si="6"/>
        <v>-3.0248672694123457</v>
      </c>
      <c r="AY101" s="5">
        <f t="shared" si="6"/>
        <v>0.25035305181324574</v>
      </c>
      <c r="AZ101" s="5">
        <f t="shared" si="5"/>
        <v>-42.92437291166643</v>
      </c>
      <c r="BA101" s="5">
        <f t="shared" si="5"/>
        <v>-0.3602756892230663</v>
      </c>
      <c r="BB101" s="5">
        <f t="shared" si="5"/>
        <v>4.47179731635392</v>
      </c>
    </row>
    <row r="102" spans="1:54" s="1" customFormat="1" ht="12.75">
      <c r="A102" s="1">
        <v>1991.2</v>
      </c>
      <c r="B102" s="3">
        <v>6074.094</v>
      </c>
      <c r="C102" s="3">
        <v>4110.039</v>
      </c>
      <c r="D102" s="3">
        <v>718.001</v>
      </c>
      <c r="E102" s="3">
        <v>1263.1520000000003</v>
      </c>
      <c r="F102" s="3">
        <v>-17.098</v>
      </c>
      <c r="G102" s="3">
        <v>4492.6</v>
      </c>
      <c r="H102" s="4">
        <f t="shared" si="7"/>
        <v>382.5610000000006</v>
      </c>
      <c r="I102" s="3">
        <v>91.48464141031917</v>
      </c>
      <c r="J102" s="3">
        <f t="shared" si="8"/>
        <v>868.2959</v>
      </c>
      <c r="K102" s="3">
        <v>14.295068532031278</v>
      </c>
      <c r="L102" s="3">
        <v>11.820709393038697</v>
      </c>
      <c r="M102" s="3">
        <v>-0.2814905399883505</v>
      </c>
      <c r="N102" s="3">
        <v>2.7558496789809315</v>
      </c>
      <c r="O102" s="4">
        <f t="shared" si="9"/>
        <v>167.3929</v>
      </c>
      <c r="P102" s="4">
        <f t="shared" si="10"/>
        <v>1095.7591000000002</v>
      </c>
      <c r="Q102" s="3">
        <v>92.66667</v>
      </c>
      <c r="R102" s="3">
        <v>135.6667</v>
      </c>
      <c r="S102" s="3">
        <v>3.064118274023375</v>
      </c>
      <c r="T102" s="3">
        <v>5892.3</v>
      </c>
      <c r="U102" s="3">
        <v>97.00705981830376</v>
      </c>
      <c r="V102" s="3">
        <v>3.0927328925270503</v>
      </c>
      <c r="W102" s="3">
        <v>850.2</v>
      </c>
      <c r="X102" s="3">
        <v>4.191176470588243</v>
      </c>
      <c r="Y102" s="3">
        <v>876.4310572781428</v>
      </c>
      <c r="Z102" s="3">
        <v>6.930486944248412</v>
      </c>
      <c r="AA102" s="3">
        <v>6.033333</v>
      </c>
      <c r="AB102" s="3">
        <v>3.916824562875613</v>
      </c>
      <c r="AC102" s="3">
        <v>8.91</v>
      </c>
      <c r="AD102" s="3">
        <v>6.134846041184465</v>
      </c>
      <c r="AE102" s="3">
        <v>8.91</v>
      </c>
      <c r="AF102" s="3">
        <v>108.8333</v>
      </c>
      <c r="AG102" s="3"/>
      <c r="AH102" s="3">
        <v>96.6</v>
      </c>
      <c r="AI102" s="3">
        <v>97.9</v>
      </c>
      <c r="AJ102" s="3">
        <v>1032.333</v>
      </c>
      <c r="AK102" s="3">
        <v>1064.1833717397283</v>
      </c>
      <c r="AL102" s="3">
        <v>6157.568331496942</v>
      </c>
      <c r="AM102" s="3">
        <v>-1.355637923983034</v>
      </c>
      <c r="AN102" s="3">
        <v>6.833333</v>
      </c>
      <c r="AO102" s="3">
        <v>18.366666666666667</v>
      </c>
      <c r="AP102" s="3">
        <v>6.433333333333334</v>
      </c>
      <c r="AQ102" s="3">
        <v>5.766666666666667</v>
      </c>
      <c r="AR102" s="3">
        <v>6.066666666666666</v>
      </c>
      <c r="AS102" s="3">
        <v>12.666666666666666</v>
      </c>
      <c r="AT102" s="3">
        <v>9.966666666666667</v>
      </c>
      <c r="AU102" s="3">
        <v>1.9005949086884355</v>
      </c>
      <c r="AV102" s="3">
        <v>-1.156374412036798</v>
      </c>
      <c r="AW102" s="5">
        <f t="shared" si="6"/>
        <v>0.6250445279958994</v>
      </c>
      <c r="AX102" s="5">
        <f t="shared" si="6"/>
        <v>-1.033904799711094</v>
      </c>
      <c r="AY102" s="5">
        <f t="shared" si="6"/>
        <v>0.07748535463414363</v>
      </c>
      <c r="AZ102" s="5">
        <f t="shared" si="5"/>
        <v>-29.510224274406337</v>
      </c>
      <c r="BA102" s="5">
        <f t="shared" si="5"/>
        <v>0.8960855211444851</v>
      </c>
      <c r="BB102" s="5">
        <f t="shared" si="5"/>
        <v>3.9028656322400046</v>
      </c>
    </row>
    <row r="103" spans="1:54" s="1" customFormat="1" ht="12.75">
      <c r="A103" s="1">
        <v>1991.3</v>
      </c>
      <c r="B103" s="3">
        <v>6089.268</v>
      </c>
      <c r="C103" s="3">
        <v>4119.491</v>
      </c>
      <c r="D103" s="3">
        <v>744.876</v>
      </c>
      <c r="E103" s="3">
        <v>1254.684</v>
      </c>
      <c r="F103" s="3">
        <v>-29.783</v>
      </c>
      <c r="G103" s="3">
        <v>4494.2</v>
      </c>
      <c r="H103" s="4">
        <f t="shared" si="7"/>
        <v>374.70899999999983</v>
      </c>
      <c r="I103" s="3">
        <v>91.66238707667661</v>
      </c>
      <c r="J103" s="3">
        <f t="shared" si="8"/>
        <v>888.9771999999998</v>
      </c>
      <c r="K103" s="3">
        <v>14.59908153163894</v>
      </c>
      <c r="L103" s="3">
        <v>12.232603327690617</v>
      </c>
      <c r="M103" s="3">
        <v>-0.4891064081922491</v>
      </c>
      <c r="N103" s="3">
        <v>2.8555846121405724</v>
      </c>
      <c r="O103" s="4">
        <f t="shared" si="9"/>
        <v>173.8842</v>
      </c>
      <c r="P103" s="4">
        <f t="shared" si="10"/>
        <v>1080.7998</v>
      </c>
      <c r="Q103" s="3">
        <v>93</v>
      </c>
      <c r="R103" s="3">
        <v>136.7</v>
      </c>
      <c r="S103" s="3">
        <v>2.116508437124387</v>
      </c>
      <c r="T103" s="3">
        <v>5950</v>
      </c>
      <c r="U103" s="3">
        <v>97.71289422636679</v>
      </c>
      <c r="V103" s="3">
        <v>2.775153958815535</v>
      </c>
      <c r="W103" s="3">
        <v>866.5</v>
      </c>
      <c r="X103" s="3">
        <v>5.345279030040473</v>
      </c>
      <c r="Y103" s="3">
        <v>886.7816339495798</v>
      </c>
      <c r="Z103" s="3">
        <v>6.866705135603</v>
      </c>
      <c r="AA103" s="3">
        <v>5.645</v>
      </c>
      <c r="AB103" s="3">
        <v>3.4453465644224908</v>
      </c>
      <c r="AC103" s="3">
        <v>8.786667</v>
      </c>
      <c r="AD103" s="3">
        <v>6.6459858292497636</v>
      </c>
      <c r="AE103" s="3">
        <v>8.786667</v>
      </c>
      <c r="AF103" s="3">
        <v>108.2</v>
      </c>
      <c r="AG103" s="3"/>
      <c r="AH103" s="3">
        <v>97.1</v>
      </c>
      <c r="AI103" s="3">
        <v>98.2</v>
      </c>
      <c r="AJ103" s="3">
        <v>1039</v>
      </c>
      <c r="AK103" s="3">
        <v>1063.319235630252</v>
      </c>
      <c r="AL103" s="3">
        <v>6193.909140094352</v>
      </c>
      <c r="AM103" s="3">
        <v>-1.6894200048397483</v>
      </c>
      <c r="AN103" s="3">
        <v>6.866667</v>
      </c>
      <c r="AO103" s="3">
        <v>19.03333333333333</v>
      </c>
      <c r="AP103" s="3">
        <v>6.533333333333334</v>
      </c>
      <c r="AQ103" s="3">
        <v>5.633333333333333</v>
      </c>
      <c r="AR103" s="3">
        <v>6.2</v>
      </c>
      <c r="AS103" s="3">
        <v>12.2</v>
      </c>
      <c r="AT103" s="3">
        <v>10.333333333333334</v>
      </c>
      <c r="AU103" s="3">
        <v>2.9144685635215772</v>
      </c>
      <c r="AV103" s="3">
        <v>0.13555280565364924</v>
      </c>
      <c r="AW103" s="5">
        <f t="shared" si="6"/>
        <v>0.22997348686959462</v>
      </c>
      <c r="AX103" s="5">
        <f t="shared" si="6"/>
        <v>3.7430309985640786</v>
      </c>
      <c r="AY103" s="5">
        <f t="shared" si="6"/>
        <v>-0.6703864618035071</v>
      </c>
      <c r="AZ103" s="5">
        <f t="shared" si="5"/>
        <v>74.18996373844895</v>
      </c>
      <c r="BA103" s="5">
        <f t="shared" si="5"/>
        <v>0.03561412099897243</v>
      </c>
      <c r="BB103" s="5">
        <f t="shared" si="5"/>
        <v>-2.052483133408989</v>
      </c>
    </row>
    <row r="104" spans="1:54" s="1" customFormat="1" ht="12.75">
      <c r="A104" s="1">
        <v>1991.4</v>
      </c>
      <c r="B104" s="3">
        <v>6104.442</v>
      </c>
      <c r="C104" s="3">
        <v>4109.111</v>
      </c>
      <c r="D104" s="3">
        <v>762.447</v>
      </c>
      <c r="E104" s="3">
        <v>1250.805</v>
      </c>
      <c r="F104" s="3">
        <v>-17.921</v>
      </c>
      <c r="G104" s="3">
        <v>4506.3</v>
      </c>
      <c r="H104" s="4">
        <f t="shared" si="7"/>
        <v>397.1890000000003</v>
      </c>
      <c r="I104" s="3">
        <v>91.18591749328716</v>
      </c>
      <c r="J104" s="3">
        <f t="shared" si="8"/>
        <v>943.5056</v>
      </c>
      <c r="K104" s="3">
        <v>15.456049873190702</v>
      </c>
      <c r="L104" s="3">
        <v>12.490035944317269</v>
      </c>
      <c r="M104" s="3">
        <v>-0.2935731062724488</v>
      </c>
      <c r="N104" s="3">
        <v>3.259587035145882</v>
      </c>
      <c r="O104" s="4">
        <f t="shared" si="9"/>
        <v>198.9796</v>
      </c>
      <c r="P104" s="4">
        <f t="shared" si="10"/>
        <v>1051.8254000000002</v>
      </c>
      <c r="Q104" s="3">
        <v>88.33333</v>
      </c>
      <c r="R104" s="3">
        <v>137.8333</v>
      </c>
      <c r="S104" s="3">
        <v>2.199653435577509</v>
      </c>
      <c r="T104" s="3">
        <v>6002.3</v>
      </c>
      <c r="U104" s="3">
        <v>98.32675943190222</v>
      </c>
      <c r="V104" s="3">
        <v>2.140681170750236</v>
      </c>
      <c r="W104" s="3">
        <v>887.7667</v>
      </c>
      <c r="X104" s="3">
        <v>6.553310399947576</v>
      </c>
      <c r="Y104" s="3">
        <v>902.8739532648151</v>
      </c>
      <c r="Z104" s="3">
        <v>6.761123164453004</v>
      </c>
      <c r="AA104" s="3">
        <v>4.95</v>
      </c>
      <c r="AB104" s="3">
        <v>2.6896074349858647</v>
      </c>
      <c r="AC104" s="3">
        <v>8.446667</v>
      </c>
      <c r="AD104" s="3">
        <v>6.254735131032111</v>
      </c>
      <c r="AE104" s="3">
        <v>8.446667</v>
      </c>
      <c r="AF104" s="3">
        <v>109.0633</v>
      </c>
      <c r="AG104" s="3"/>
      <c r="AH104" s="3">
        <v>97.4</v>
      </c>
      <c r="AI104" s="3">
        <v>98.5</v>
      </c>
      <c r="AJ104" s="3">
        <v>1042.667</v>
      </c>
      <c r="AK104" s="3">
        <v>1060.4102138870098</v>
      </c>
      <c r="AL104" s="3">
        <v>6230.193426434097</v>
      </c>
      <c r="AM104" s="3">
        <v>-2.018419298196203</v>
      </c>
      <c r="AN104" s="3">
        <v>7.1</v>
      </c>
      <c r="AO104" s="3">
        <v>19.46666666666667</v>
      </c>
      <c r="AP104" s="3">
        <v>6.633333333333333</v>
      </c>
      <c r="AQ104" s="3">
        <v>6</v>
      </c>
      <c r="AR104" s="3">
        <v>6.333333333333333</v>
      </c>
      <c r="AS104" s="3">
        <v>12.9</v>
      </c>
      <c r="AT104" s="3">
        <v>10.433333333333334</v>
      </c>
      <c r="AU104" s="3">
        <v>3.0951031414781616</v>
      </c>
      <c r="AV104" s="3">
        <v>0.9344190383187456</v>
      </c>
      <c r="AW104" s="5">
        <f t="shared" si="6"/>
        <v>-0.2519728772316765</v>
      </c>
      <c r="AX104" s="5">
        <f t="shared" si="6"/>
        <v>2.3589161148969806</v>
      </c>
      <c r="AY104" s="5">
        <f t="shared" si="6"/>
        <v>-0.30916150998976377</v>
      </c>
      <c r="AZ104" s="5">
        <f t="shared" si="5"/>
        <v>-39.828089849914385</v>
      </c>
      <c r="BA104" s="5">
        <f t="shared" si="5"/>
        <v>0.26923590405412146</v>
      </c>
      <c r="BB104" s="5">
        <f t="shared" si="5"/>
        <v>5.999322140647934</v>
      </c>
    </row>
    <row r="105" spans="1:54" s="1" customFormat="1" ht="12.75">
      <c r="A105" s="1">
        <v>1992.1</v>
      </c>
      <c r="B105" s="3">
        <v>6175.316</v>
      </c>
      <c r="C105" s="3">
        <v>4173.758</v>
      </c>
      <c r="D105" s="3">
        <v>757.894</v>
      </c>
      <c r="E105" s="3">
        <v>1258.482</v>
      </c>
      <c r="F105" s="3">
        <v>-14.818</v>
      </c>
      <c r="G105" s="3">
        <v>4565.6</v>
      </c>
      <c r="H105" s="4">
        <f t="shared" si="7"/>
        <v>391.84200000000055</v>
      </c>
      <c r="I105" s="3">
        <v>91.41751357981425</v>
      </c>
      <c r="J105" s="3">
        <f t="shared" si="8"/>
        <v>963.1792999999999</v>
      </c>
      <c r="K105" s="3">
        <v>15.597247169213688</v>
      </c>
      <c r="L105" s="3">
        <v>12.272958987038072</v>
      </c>
      <c r="M105" s="3">
        <v>-0.23995533184050824</v>
      </c>
      <c r="N105" s="3">
        <v>3.5642435140161246</v>
      </c>
      <c r="O105" s="4">
        <f t="shared" si="9"/>
        <v>220.1033</v>
      </c>
      <c r="P105" s="4">
        <f t="shared" si="10"/>
        <v>1038.3787</v>
      </c>
      <c r="Q105" s="3">
        <v>88</v>
      </c>
      <c r="R105" s="3">
        <v>138.7333</v>
      </c>
      <c r="S105" s="3">
        <v>2.2603925650141354</v>
      </c>
      <c r="T105" s="3">
        <v>6121.8</v>
      </c>
      <c r="U105" s="3">
        <v>99.1333884776099</v>
      </c>
      <c r="V105" s="3">
        <v>2.191931868967889</v>
      </c>
      <c r="W105" s="3">
        <v>924.3333</v>
      </c>
      <c r="X105" s="3">
        <v>8.719513055751582</v>
      </c>
      <c r="Y105" s="3">
        <v>932.4137046004116</v>
      </c>
      <c r="Z105" s="3">
        <v>6.622935687808716</v>
      </c>
      <c r="AA105" s="3">
        <v>4.16</v>
      </c>
      <c r="AB105" s="3">
        <v>1.8434674469641452</v>
      </c>
      <c r="AC105" s="3">
        <v>8.28</v>
      </c>
      <c r="AD105" s="3">
        <v>6.153768460646126</v>
      </c>
      <c r="AE105" s="3">
        <v>8.28</v>
      </c>
      <c r="AF105" s="3">
        <v>106.9</v>
      </c>
      <c r="AG105" s="3"/>
      <c r="AH105" s="3">
        <v>99.3</v>
      </c>
      <c r="AI105" s="3">
        <v>99.8</v>
      </c>
      <c r="AJ105" s="3">
        <v>1050.667</v>
      </c>
      <c r="AK105" s="3">
        <v>1059.8517977999934</v>
      </c>
      <c r="AL105" s="3">
        <v>6266.413576288376</v>
      </c>
      <c r="AM105" s="3">
        <v>-1.4537434399970424</v>
      </c>
      <c r="AN105" s="3">
        <v>7.366667</v>
      </c>
      <c r="AO105" s="3">
        <v>19.866666666666664</v>
      </c>
      <c r="AP105" s="3">
        <v>7.066666666666666</v>
      </c>
      <c r="AQ105" s="3">
        <v>6.133333333333333</v>
      </c>
      <c r="AR105" s="3">
        <v>6.466666666666666</v>
      </c>
      <c r="AS105" s="3">
        <v>13.933333333333332</v>
      </c>
      <c r="AT105" s="3">
        <v>11.166666666666666</v>
      </c>
      <c r="AU105" s="3">
        <v>3.8949137009317347</v>
      </c>
      <c r="AV105" s="3">
        <v>1.6664542893145784</v>
      </c>
      <c r="AW105" s="5">
        <f t="shared" si="6"/>
        <v>1.5732600068481872</v>
      </c>
      <c r="AX105" s="5">
        <f t="shared" si="6"/>
        <v>-0.5971562613532488</v>
      </c>
      <c r="AY105" s="5">
        <f t="shared" si="6"/>
        <v>0.6137647355103137</v>
      </c>
      <c r="AZ105" s="5">
        <f t="shared" si="5"/>
        <v>-17.314881982032247</v>
      </c>
      <c r="BA105" s="5">
        <f t="shared" si="5"/>
        <v>1.315935468122409</v>
      </c>
      <c r="BB105" s="5">
        <f t="shared" si="5"/>
        <v>-1.3462104942482678</v>
      </c>
    </row>
    <row r="106" spans="1:54" s="1" customFormat="1" ht="12.75">
      <c r="A106" s="1">
        <v>1992.2</v>
      </c>
      <c r="B106" s="3">
        <v>6214.219</v>
      </c>
      <c r="C106" s="3">
        <v>4196.418</v>
      </c>
      <c r="D106" s="3">
        <v>792.776</v>
      </c>
      <c r="E106" s="3">
        <v>1257.5520000000006</v>
      </c>
      <c r="F106" s="3">
        <v>-32.527</v>
      </c>
      <c r="G106" s="3">
        <v>4599.8</v>
      </c>
      <c r="H106" s="4">
        <f t="shared" si="7"/>
        <v>403.3820000000005</v>
      </c>
      <c r="I106" s="3">
        <v>91.23044480194791</v>
      </c>
      <c r="J106" s="3">
        <f t="shared" si="8"/>
        <v>985.4316</v>
      </c>
      <c r="K106" s="3">
        <v>15.85769024232973</v>
      </c>
      <c r="L106" s="3">
        <v>12.757451901839957</v>
      </c>
      <c r="M106" s="3">
        <v>-0.5234286078427555</v>
      </c>
      <c r="N106" s="3">
        <v>3.623666948332526</v>
      </c>
      <c r="O106" s="4">
        <f t="shared" si="9"/>
        <v>225.1826</v>
      </c>
      <c r="P106" s="4">
        <f t="shared" si="10"/>
        <v>1032.3694000000005</v>
      </c>
      <c r="Q106" s="3">
        <v>88</v>
      </c>
      <c r="R106" s="3">
        <v>139.8667</v>
      </c>
      <c r="S106" s="3">
        <v>2.316532553035855</v>
      </c>
      <c r="T106" s="3">
        <v>6201.2</v>
      </c>
      <c r="U106" s="3">
        <v>99.79049660142329</v>
      </c>
      <c r="V106" s="3">
        <v>2.1262315393538733</v>
      </c>
      <c r="W106" s="3">
        <v>950.4</v>
      </c>
      <c r="X106" s="3">
        <v>9.682631275245246</v>
      </c>
      <c r="Y106" s="3">
        <v>952.3953005224795</v>
      </c>
      <c r="Z106" s="3">
        <v>6.52483164983165</v>
      </c>
      <c r="AA106" s="3">
        <v>3.946667</v>
      </c>
      <c r="AB106" s="3">
        <v>1.7217329673678248</v>
      </c>
      <c r="AC106" s="3">
        <v>8.276667</v>
      </c>
      <c r="AD106" s="3">
        <v>6.399957393904949</v>
      </c>
      <c r="AE106" s="3">
        <v>8.276667</v>
      </c>
      <c r="AF106" s="3">
        <v>108.4333</v>
      </c>
      <c r="AG106" s="3"/>
      <c r="AH106" s="3">
        <v>99.9</v>
      </c>
      <c r="AI106" s="3">
        <v>99.8</v>
      </c>
      <c r="AJ106" s="3">
        <v>1055.333</v>
      </c>
      <c r="AK106" s="3">
        <v>1057.5486002591433</v>
      </c>
      <c r="AL106" s="3">
        <v>6302.56186785272</v>
      </c>
      <c r="AM106" s="3">
        <v>-1.4016977493442389</v>
      </c>
      <c r="AN106" s="3">
        <v>7.6</v>
      </c>
      <c r="AO106" s="3">
        <v>20.533333333333335</v>
      </c>
      <c r="AP106" s="3">
        <v>7.266666666666666</v>
      </c>
      <c r="AQ106" s="3">
        <v>6.333333333333333</v>
      </c>
      <c r="AR106" s="3">
        <v>6.666666666666667</v>
      </c>
      <c r="AS106" s="3">
        <v>14.466666666666667</v>
      </c>
      <c r="AT106" s="3">
        <v>11.6</v>
      </c>
      <c r="AU106" s="3">
        <v>4.221848739495804</v>
      </c>
      <c r="AV106" s="3">
        <v>2.0519872010888562</v>
      </c>
      <c r="AW106" s="5">
        <f t="shared" si="6"/>
        <v>0.5429160004005951</v>
      </c>
      <c r="AX106" s="5">
        <f t="shared" si="6"/>
        <v>4.602490585754726</v>
      </c>
      <c r="AY106" s="5">
        <f t="shared" si="6"/>
        <v>-0.0738985539721182</v>
      </c>
      <c r="AZ106" s="5">
        <f t="shared" si="5"/>
        <v>119.51005533810233</v>
      </c>
      <c r="BA106" s="5">
        <f t="shared" si="5"/>
        <v>0.7490800770982853</v>
      </c>
      <c r="BB106" s="5">
        <f t="shared" si="5"/>
        <v>2.9450645923611907</v>
      </c>
    </row>
    <row r="107" spans="1:54" s="1" customFormat="1" ht="12.75">
      <c r="A107" s="1">
        <v>1992.3</v>
      </c>
      <c r="B107" s="3">
        <v>6260.927</v>
      </c>
      <c r="C107" s="3">
        <v>4226.674</v>
      </c>
      <c r="D107" s="3">
        <v>798.648</v>
      </c>
      <c r="E107" s="3">
        <v>1266.4189999999996</v>
      </c>
      <c r="F107" s="3">
        <v>-30.814</v>
      </c>
      <c r="G107" s="3">
        <v>4600.6</v>
      </c>
      <c r="H107" s="4">
        <f t="shared" si="7"/>
        <v>373.9260000000004</v>
      </c>
      <c r="I107" s="3">
        <v>91.87223405642742</v>
      </c>
      <c r="J107" s="3">
        <f t="shared" si="8"/>
        <v>1006.6290999999998</v>
      </c>
      <c r="K107" s="3">
        <v>16.077956187638026</v>
      </c>
      <c r="L107" s="3">
        <v>12.75606631414166</v>
      </c>
      <c r="M107" s="3">
        <v>-0.4921635406386307</v>
      </c>
      <c r="N107" s="3">
        <v>3.8140534141349995</v>
      </c>
      <c r="O107" s="4">
        <f t="shared" si="9"/>
        <v>238.7951</v>
      </c>
      <c r="P107" s="4">
        <f t="shared" si="10"/>
        <v>1027.6238999999996</v>
      </c>
      <c r="Q107" s="3">
        <v>81.84</v>
      </c>
      <c r="R107" s="3">
        <v>140.9</v>
      </c>
      <c r="S107" s="3">
        <v>2.2249340326321754</v>
      </c>
      <c r="T107" s="3">
        <v>6271.7</v>
      </c>
      <c r="U107" s="3">
        <v>100.1720671715227</v>
      </c>
      <c r="V107" s="3">
        <v>1.8767096060950506</v>
      </c>
      <c r="W107" s="3">
        <v>975.5667</v>
      </c>
      <c r="X107" s="3">
        <v>9.889985736117367</v>
      </c>
      <c r="Y107" s="3">
        <v>973.8909533827988</v>
      </c>
      <c r="Z107" s="3">
        <v>6.42877621796644</v>
      </c>
      <c r="AA107" s="3">
        <v>3.68</v>
      </c>
      <c r="AB107" s="3">
        <v>1.2292545769472976</v>
      </c>
      <c r="AC107" s="3">
        <v>7.98</v>
      </c>
      <c r="AD107" s="3">
        <v>6.217901291523944</v>
      </c>
      <c r="AE107" s="3">
        <v>8.273335</v>
      </c>
      <c r="AF107" s="3">
        <v>107.9553</v>
      </c>
      <c r="AG107" s="3"/>
      <c r="AH107" s="3">
        <v>99.7</v>
      </c>
      <c r="AI107" s="3">
        <v>100.3</v>
      </c>
      <c r="AJ107" s="3">
        <v>1057</v>
      </c>
      <c r="AK107" s="3">
        <v>1055.1843740931483</v>
      </c>
      <c r="AL107" s="3">
        <v>6338.630472767425</v>
      </c>
      <c r="AM107" s="3">
        <v>-1.225871631123818</v>
      </c>
      <c r="AN107" s="3">
        <v>7.633333</v>
      </c>
      <c r="AO107" s="3">
        <v>20.566666666666666</v>
      </c>
      <c r="AP107" s="3">
        <v>7.166666666666667</v>
      </c>
      <c r="AQ107" s="3">
        <v>6.466666666666666</v>
      </c>
      <c r="AR107" s="3">
        <v>6.7</v>
      </c>
      <c r="AS107" s="3">
        <v>14.166666666666666</v>
      </c>
      <c r="AT107" s="3">
        <v>11.733333333333334</v>
      </c>
      <c r="AU107" s="3">
        <v>4.488279492861058</v>
      </c>
      <c r="AV107" s="3">
        <v>2.563461164837011</v>
      </c>
      <c r="AW107" s="5">
        <f t="shared" si="6"/>
        <v>0.7209958588491494</v>
      </c>
      <c r="AX107" s="5">
        <f t="shared" si="6"/>
        <v>0.7406884164000926</v>
      </c>
      <c r="AY107" s="5">
        <f t="shared" si="6"/>
        <v>0.7051000674325181</v>
      </c>
      <c r="AZ107" s="5">
        <f t="shared" si="5"/>
        <v>-5.266394072616598</v>
      </c>
      <c r="BA107" s="5">
        <f t="shared" si="5"/>
        <v>0.01739206052437936</v>
      </c>
      <c r="BB107" s="5">
        <f t="shared" si="5"/>
        <v>-7.302259396800082</v>
      </c>
    </row>
    <row r="108" spans="1:54" s="1" customFormat="1" ht="12.75">
      <c r="A108" s="1">
        <v>1992.4</v>
      </c>
      <c r="B108" s="3">
        <v>6327.306</v>
      </c>
      <c r="C108" s="3">
        <v>4282.333</v>
      </c>
      <c r="D108" s="3">
        <v>812.394</v>
      </c>
      <c r="E108" s="3">
        <v>1272.5919999999999</v>
      </c>
      <c r="F108" s="3">
        <v>-40.013</v>
      </c>
      <c r="G108" s="3">
        <v>4688.7</v>
      </c>
      <c r="H108" s="4">
        <f t="shared" si="7"/>
        <v>406.3670000000002</v>
      </c>
      <c r="I108" s="3">
        <v>91.33305607097917</v>
      </c>
      <c r="J108" s="3">
        <f t="shared" si="8"/>
        <v>978.9240999999998</v>
      </c>
      <c r="K108" s="3">
        <v>15.471420222129291</v>
      </c>
      <c r="L108" s="3">
        <v>12.839492826804962</v>
      </c>
      <c r="M108" s="3">
        <v>-0.6323860423377659</v>
      </c>
      <c r="N108" s="3">
        <v>3.2643134376620955</v>
      </c>
      <c r="O108" s="4">
        <f t="shared" si="9"/>
        <v>206.5431</v>
      </c>
      <c r="P108" s="4">
        <f t="shared" si="10"/>
        <v>1066.0488999999998</v>
      </c>
      <c r="Q108" s="3">
        <v>88.52333</v>
      </c>
      <c r="R108" s="3">
        <v>142.1333</v>
      </c>
      <c r="S108" s="3">
        <v>2.4507454230527026</v>
      </c>
      <c r="T108" s="3">
        <v>6383</v>
      </c>
      <c r="U108" s="3">
        <v>100.88021663564241</v>
      </c>
      <c r="V108" s="3">
        <v>1.7620987084760564</v>
      </c>
      <c r="W108" s="3">
        <v>1014.733</v>
      </c>
      <c r="X108" s="3">
        <v>9.779989534078236</v>
      </c>
      <c r="Y108" s="3">
        <v>1005.8790849597367</v>
      </c>
      <c r="Z108" s="3">
        <v>6.290324646976101</v>
      </c>
      <c r="AA108" s="3">
        <v>3.6</v>
      </c>
      <c r="AB108" s="3">
        <v>1.24061066715668</v>
      </c>
      <c r="AC108" s="3">
        <v>8.023333</v>
      </c>
      <c r="AD108" s="3">
        <v>5.9733022247760115</v>
      </c>
      <c r="AE108" s="3">
        <v>8.270004</v>
      </c>
      <c r="AF108" s="3">
        <v>109.779</v>
      </c>
      <c r="AG108" s="3"/>
      <c r="AH108" s="3">
        <v>101.1</v>
      </c>
      <c r="AI108" s="3">
        <v>99.9</v>
      </c>
      <c r="AJ108" s="3">
        <v>1070</v>
      </c>
      <c r="AK108" s="3">
        <v>1060.6638602537992</v>
      </c>
      <c r="AL108" s="3">
        <v>6374.6114572200895</v>
      </c>
      <c r="AM108" s="3">
        <v>-0.7420916166821468</v>
      </c>
      <c r="AN108" s="3">
        <v>7.366667</v>
      </c>
      <c r="AO108" s="3">
        <v>19.53333333333333</v>
      </c>
      <c r="AP108" s="3">
        <v>6.966666666666666</v>
      </c>
      <c r="AQ108" s="3">
        <v>6.3</v>
      </c>
      <c r="AR108" s="3">
        <v>6.5</v>
      </c>
      <c r="AS108" s="3">
        <v>14.233333333333334</v>
      </c>
      <c r="AT108" s="3">
        <v>11.766666666666666</v>
      </c>
      <c r="AU108" s="3">
        <v>4.266718938874181</v>
      </c>
      <c r="AV108" s="3">
        <v>2.461250565962936</v>
      </c>
      <c r="AW108" s="5">
        <f t="shared" si="6"/>
        <v>1.3168510275455292</v>
      </c>
      <c r="AX108" s="5">
        <f t="shared" si="6"/>
        <v>1.721158758301522</v>
      </c>
      <c r="AY108" s="5">
        <f t="shared" si="6"/>
        <v>0.48743741210455216</v>
      </c>
      <c r="AZ108" s="5">
        <f t="shared" si="5"/>
        <v>29.85331342896085</v>
      </c>
      <c r="BA108" s="5">
        <f t="shared" si="5"/>
        <v>1.9149676129200488</v>
      </c>
      <c r="BB108" s="5">
        <f t="shared" si="5"/>
        <v>8.675780769456987</v>
      </c>
    </row>
    <row r="109" spans="1:54" s="1" customFormat="1" ht="12.75">
      <c r="A109" s="1">
        <v>1993.1</v>
      </c>
      <c r="B109" s="3">
        <v>6326.432</v>
      </c>
      <c r="C109" s="3">
        <v>4289.676</v>
      </c>
      <c r="D109" s="3">
        <v>834.795</v>
      </c>
      <c r="E109" s="3">
        <v>1257.9479999999994</v>
      </c>
      <c r="F109" s="3">
        <v>-55.987</v>
      </c>
      <c r="G109" s="3">
        <v>4603</v>
      </c>
      <c r="H109" s="4">
        <f t="shared" si="7"/>
        <v>313.3239999999996</v>
      </c>
      <c r="I109" s="3">
        <v>93.19304801216599</v>
      </c>
      <c r="J109" s="3">
        <f t="shared" si="8"/>
        <v>994.0551999999999</v>
      </c>
      <c r="K109" s="3">
        <v>15.71273033520316</v>
      </c>
      <c r="L109" s="3">
        <v>13.195352451429178</v>
      </c>
      <c r="M109" s="3">
        <v>-0.884969600558419</v>
      </c>
      <c r="N109" s="3">
        <v>3.4023474843324006</v>
      </c>
      <c r="O109" s="4">
        <f t="shared" si="9"/>
        <v>215.24719999999996</v>
      </c>
      <c r="P109" s="4">
        <f t="shared" si="10"/>
        <v>1042.7007999999994</v>
      </c>
      <c r="Q109" s="3">
        <v>93.27667</v>
      </c>
      <c r="R109" s="3">
        <v>143.1667</v>
      </c>
      <c r="S109" s="3">
        <v>2.35938933284332</v>
      </c>
      <c r="T109" s="3">
        <v>6442.6</v>
      </c>
      <c r="U109" s="3">
        <v>101.83623249250131</v>
      </c>
      <c r="V109" s="3">
        <v>2.0500307752239877</v>
      </c>
      <c r="W109" s="3">
        <v>1034.733</v>
      </c>
      <c r="X109" s="3">
        <v>8.873421717171714</v>
      </c>
      <c r="Y109" s="3">
        <v>1016.0754916735477</v>
      </c>
      <c r="Z109" s="3">
        <v>6.226340514896114</v>
      </c>
      <c r="AA109" s="3">
        <v>3.35</v>
      </c>
      <c r="AB109" s="3">
        <v>1.0079134137686379</v>
      </c>
      <c r="AC109" s="3">
        <v>7.733333</v>
      </c>
      <c r="AD109" s="3">
        <v>5.554562576876778</v>
      </c>
      <c r="AE109" s="3">
        <v>8.266675</v>
      </c>
      <c r="AF109" s="3">
        <v>108.197</v>
      </c>
      <c r="AG109" s="3"/>
      <c r="AH109" s="3">
        <v>100.2</v>
      </c>
      <c r="AI109" s="3">
        <v>99.6</v>
      </c>
      <c r="AJ109" s="3">
        <v>1077.667</v>
      </c>
      <c r="AK109" s="3">
        <v>1058.2353388607082</v>
      </c>
      <c r="AL109" s="3">
        <v>6410.496783130367</v>
      </c>
      <c r="AM109" s="3">
        <v>-1.3113614431815743</v>
      </c>
      <c r="AN109" s="3">
        <v>7.133333</v>
      </c>
      <c r="AO109" s="3">
        <v>19.766666666666666</v>
      </c>
      <c r="AP109" s="3">
        <v>6.7</v>
      </c>
      <c r="AQ109" s="3">
        <v>6.066666666666666</v>
      </c>
      <c r="AR109" s="3">
        <v>6.2</v>
      </c>
      <c r="AS109" s="3">
        <v>13.766666666666666</v>
      </c>
      <c r="AT109" s="3">
        <v>11.366666666666667</v>
      </c>
      <c r="AU109" s="3">
        <v>3.8927949429142794</v>
      </c>
      <c r="AV109" s="3">
        <v>1.8057458226045764</v>
      </c>
      <c r="AW109" s="5">
        <f t="shared" si="6"/>
        <v>0.17147195232134482</v>
      </c>
      <c r="AX109" s="5">
        <f t="shared" si="6"/>
        <v>2.7574058892606335</v>
      </c>
      <c r="AY109" s="5">
        <f t="shared" si="6"/>
        <v>-1.1507223053422</v>
      </c>
      <c r="AZ109" s="5">
        <f t="shared" si="5"/>
        <v>39.92202534176394</v>
      </c>
      <c r="BA109" s="5">
        <f t="shared" si="5"/>
        <v>-1.8277987501866155</v>
      </c>
      <c r="BB109" s="5">
        <f t="shared" si="5"/>
        <v>-22.896298173818373</v>
      </c>
    </row>
    <row r="110" spans="1:54" s="1" customFormat="1" ht="12.75">
      <c r="A110" s="1">
        <v>1993.2</v>
      </c>
      <c r="B110" s="3">
        <v>6356.53</v>
      </c>
      <c r="C110" s="3">
        <v>4318.835</v>
      </c>
      <c r="D110" s="3">
        <v>843.221</v>
      </c>
      <c r="E110" s="3">
        <v>1258.86</v>
      </c>
      <c r="F110" s="3">
        <v>-64.386</v>
      </c>
      <c r="G110" s="3">
        <v>4658</v>
      </c>
      <c r="H110" s="4">
        <f t="shared" si="7"/>
        <v>339.16499999999996</v>
      </c>
      <c r="I110" s="3">
        <v>92.71865607556892</v>
      </c>
      <c r="J110" s="3">
        <f t="shared" si="8"/>
        <v>958.3229000000001</v>
      </c>
      <c r="K110" s="3">
        <v>15.07619566021084</v>
      </c>
      <c r="L110" s="3">
        <v>13.265429408812672</v>
      </c>
      <c r="M110" s="3">
        <v>-1.0129111323316338</v>
      </c>
      <c r="N110" s="3">
        <v>2.8236773837298026</v>
      </c>
      <c r="O110" s="4">
        <f t="shared" si="9"/>
        <v>179.4879</v>
      </c>
      <c r="P110" s="4">
        <f t="shared" si="10"/>
        <v>1079.3720999999998</v>
      </c>
      <c r="Q110" s="3">
        <v>90.89333</v>
      </c>
      <c r="R110" s="3">
        <v>144.2</v>
      </c>
      <c r="S110" s="3">
        <v>2.3420865862313622</v>
      </c>
      <c r="T110" s="3">
        <v>6506.2</v>
      </c>
      <c r="U110" s="3">
        <v>102.35458654328697</v>
      </c>
      <c r="V110" s="3">
        <v>2.178770423123222</v>
      </c>
      <c r="W110" s="3">
        <v>1064.033</v>
      </c>
      <c r="X110" s="3">
        <v>9.068195952157843</v>
      </c>
      <c r="Y110" s="3">
        <v>1039.5557599658787</v>
      </c>
      <c r="Z110" s="3">
        <v>6.114659977651069</v>
      </c>
      <c r="AA110" s="3">
        <v>3.256667</v>
      </c>
      <c r="AB110" s="3">
        <v>1.3335427215937372</v>
      </c>
      <c r="AC110" s="3">
        <v>7.406667</v>
      </c>
      <c r="AD110" s="3">
        <v>5.473402884302858</v>
      </c>
      <c r="AE110" s="3">
        <v>8.263347</v>
      </c>
      <c r="AF110" s="3">
        <v>110.3837</v>
      </c>
      <c r="AG110" s="3"/>
      <c r="AH110" s="3">
        <v>99.8</v>
      </c>
      <c r="AI110" s="3">
        <v>99.5</v>
      </c>
      <c r="AJ110" s="3">
        <v>1079</v>
      </c>
      <c r="AK110" s="3">
        <v>1054.1784559343396</v>
      </c>
      <c r="AL110" s="3">
        <v>6446.2783094183005</v>
      </c>
      <c r="AM110" s="3">
        <v>-1.3922499946546598</v>
      </c>
      <c r="AN110" s="3">
        <v>7.066667</v>
      </c>
      <c r="AO110" s="3">
        <v>19.73333333333333</v>
      </c>
      <c r="AP110" s="3">
        <v>6.566666666666666</v>
      </c>
      <c r="AQ110" s="3">
        <v>6.033333333333334</v>
      </c>
      <c r="AR110" s="3">
        <v>6.166666666666667</v>
      </c>
      <c r="AS110" s="3">
        <v>13.5</v>
      </c>
      <c r="AT110" s="3">
        <v>10.533333333333333</v>
      </c>
      <c r="AU110" s="3">
        <v>3.7390181290559266</v>
      </c>
      <c r="AV110" s="3">
        <v>1.5269783532055214</v>
      </c>
      <c r="AW110" s="5">
        <f t="shared" si="6"/>
        <v>0.6797483073313515</v>
      </c>
      <c r="AX110" s="5">
        <f t="shared" si="6"/>
        <v>1.0093496008001912</v>
      </c>
      <c r="AY110" s="5">
        <f t="shared" si="6"/>
        <v>0.07249902221717619</v>
      </c>
      <c r="AZ110" s="5">
        <f t="shared" si="6"/>
        <v>15.001696822476628</v>
      </c>
      <c r="BA110" s="5">
        <f t="shared" si="6"/>
        <v>1.1948729089723997</v>
      </c>
      <c r="BB110" s="5">
        <f t="shared" si="6"/>
        <v>8.247373326014085</v>
      </c>
    </row>
    <row r="111" spans="1:54" s="1" customFormat="1" ht="12.75">
      <c r="A111" s="1">
        <v>1993.3</v>
      </c>
      <c r="B111" s="3">
        <v>6393.434</v>
      </c>
      <c r="C111" s="3">
        <v>4359.471</v>
      </c>
      <c r="D111" s="3">
        <v>857.638</v>
      </c>
      <c r="E111" s="3">
        <v>1262.5480000000007</v>
      </c>
      <c r="F111" s="3">
        <v>-86.223</v>
      </c>
      <c r="G111" s="3">
        <v>4674.8</v>
      </c>
      <c r="H111" s="4">
        <f t="shared" si="7"/>
        <v>315.32900000000063</v>
      </c>
      <c r="I111" s="3">
        <v>93.25470608368272</v>
      </c>
      <c r="J111" s="3">
        <f t="shared" si="8"/>
        <v>942.2927000000001</v>
      </c>
      <c r="K111" s="3">
        <v>14.738444160055458</v>
      </c>
      <c r="L111" s="3">
        <v>13.414356040900712</v>
      </c>
      <c r="M111" s="3">
        <v>-1.3486179727514196</v>
      </c>
      <c r="N111" s="3">
        <v>2.672706091906165</v>
      </c>
      <c r="O111" s="4">
        <f t="shared" si="9"/>
        <v>170.8777</v>
      </c>
      <c r="P111" s="4">
        <f t="shared" si="10"/>
        <v>1091.6703000000007</v>
      </c>
      <c r="Q111" s="3">
        <v>93.66</v>
      </c>
      <c r="R111" s="3">
        <v>144.8667</v>
      </c>
      <c r="S111" s="3">
        <v>1.923124278406263</v>
      </c>
      <c r="T111" s="3">
        <v>6574.4</v>
      </c>
      <c r="U111" s="3">
        <v>102.83049766369683</v>
      </c>
      <c r="V111" s="3">
        <v>1.933264115697142</v>
      </c>
      <c r="W111" s="3">
        <v>1094.567</v>
      </c>
      <c r="X111" s="3">
        <v>7.867488294950498</v>
      </c>
      <c r="Y111" s="3">
        <v>1064.438104325566</v>
      </c>
      <c r="Z111" s="3">
        <v>6.0063933957446185</v>
      </c>
      <c r="AA111" s="3">
        <v>3.31</v>
      </c>
      <c r="AB111" s="3">
        <v>1.3309783420306514</v>
      </c>
      <c r="AC111" s="3">
        <v>6.893333</v>
      </c>
      <c r="AD111" s="3">
        <v>5.363877499752055</v>
      </c>
      <c r="AE111" s="3">
        <v>8.26002</v>
      </c>
      <c r="AF111" s="3">
        <v>110.3833</v>
      </c>
      <c r="AG111" s="3"/>
      <c r="AH111" s="3">
        <v>100</v>
      </c>
      <c r="AI111" s="3">
        <v>99.6</v>
      </c>
      <c r="AJ111" s="3">
        <v>1084.333</v>
      </c>
      <c r="AK111" s="3">
        <v>1054.485803955038</v>
      </c>
      <c r="AL111" s="3">
        <v>6481.947793357306</v>
      </c>
      <c r="AM111" s="3">
        <v>-1.3655431388696904</v>
      </c>
      <c r="AN111" s="3">
        <v>6.8</v>
      </c>
      <c r="AO111" s="3">
        <v>18.333333333333332</v>
      </c>
      <c r="AP111" s="3">
        <v>6.366666666666667</v>
      </c>
      <c r="AQ111" s="3">
        <v>5.833333333333333</v>
      </c>
      <c r="AR111" s="3">
        <v>6</v>
      </c>
      <c r="AS111" s="3">
        <v>12.5</v>
      </c>
      <c r="AT111" s="3">
        <v>10.166666666666666</v>
      </c>
      <c r="AU111" s="3">
        <v>2.9985900046999747</v>
      </c>
      <c r="AV111" s="3">
        <v>1.0451209408870232</v>
      </c>
      <c r="AW111" s="5">
        <f aca="true" t="shared" si="11" ref="AW111:BB123">(C111/C110-1)*100</f>
        <v>0.9409018867356567</v>
      </c>
      <c r="AX111" s="5">
        <f t="shared" si="11"/>
        <v>1.7097534335601239</v>
      </c>
      <c r="AY111" s="5">
        <f t="shared" si="11"/>
        <v>0.29296347489005115</v>
      </c>
      <c r="AZ111" s="5">
        <f t="shared" si="11"/>
        <v>33.91575808405556</v>
      </c>
      <c r="BA111" s="5">
        <f t="shared" si="11"/>
        <v>0.3606698153714172</v>
      </c>
      <c r="BB111" s="5">
        <f t="shared" si="11"/>
        <v>-7.027847802691712</v>
      </c>
    </row>
    <row r="112" spans="1:54" s="1" customFormat="1" ht="12.75">
      <c r="A112" s="1">
        <v>1993.4</v>
      </c>
      <c r="B112" s="3">
        <v>6469.055</v>
      </c>
      <c r="C112" s="3">
        <v>4390.023</v>
      </c>
      <c r="D112" s="3">
        <v>893.452</v>
      </c>
      <c r="E112" s="3">
        <v>1267.102</v>
      </c>
      <c r="F112" s="3">
        <v>-81.522</v>
      </c>
      <c r="G112" s="3">
        <v>4731.7</v>
      </c>
      <c r="H112" s="4">
        <f t="shared" si="7"/>
        <v>341.6769999999997</v>
      </c>
      <c r="I112" s="3">
        <v>92.77898007058774</v>
      </c>
      <c r="J112" s="3">
        <f t="shared" si="8"/>
        <v>977.6696</v>
      </c>
      <c r="K112" s="3">
        <v>15.113020371599868</v>
      </c>
      <c r="L112" s="3">
        <v>13.811167164292156</v>
      </c>
      <c r="M112" s="3">
        <v>-1.2601840608867911</v>
      </c>
      <c r="N112" s="3">
        <v>2.562037268194504</v>
      </c>
      <c r="O112" s="4">
        <f t="shared" si="9"/>
        <v>165.7396</v>
      </c>
      <c r="P112" s="4">
        <f t="shared" si="10"/>
        <v>1101.3624</v>
      </c>
      <c r="Q112" s="3">
        <v>94.83</v>
      </c>
      <c r="R112" s="3">
        <v>146</v>
      </c>
      <c r="S112" s="3">
        <v>1.9790216579693487</v>
      </c>
      <c r="T112" s="3">
        <v>6688.6</v>
      </c>
      <c r="U112" s="3">
        <v>103.39377235160315</v>
      </c>
      <c r="V112" s="3">
        <v>1.5294555002479449</v>
      </c>
      <c r="W112" s="3">
        <v>1121.6</v>
      </c>
      <c r="X112" s="3">
        <v>8.395112555606122</v>
      </c>
      <c r="Y112" s="3">
        <v>1084.7848709744937</v>
      </c>
      <c r="Z112" s="3">
        <v>5.963445078459345</v>
      </c>
      <c r="AA112" s="3">
        <v>3.366667</v>
      </c>
      <c r="AB112" s="3">
        <v>1.6098708834951228</v>
      </c>
      <c r="AC112" s="3">
        <v>6.843333</v>
      </c>
      <c r="AD112" s="3">
        <v>5.128588620010981</v>
      </c>
      <c r="AE112" s="3">
        <v>8.256695</v>
      </c>
      <c r="AF112" s="3">
        <v>110.55</v>
      </c>
      <c r="AG112" s="3"/>
      <c r="AH112" s="3">
        <v>100.9</v>
      </c>
      <c r="AI112" s="3">
        <v>99.3</v>
      </c>
      <c r="AJ112" s="3">
        <v>1093.333</v>
      </c>
      <c r="AK112" s="3">
        <v>1057.445700193613</v>
      </c>
      <c r="AL112" s="3">
        <v>6517.496892012708</v>
      </c>
      <c r="AM112" s="3">
        <v>-0.743259150181929</v>
      </c>
      <c r="AN112" s="3">
        <v>6.633333</v>
      </c>
      <c r="AO112" s="3">
        <v>18.366666666666667</v>
      </c>
      <c r="AP112" s="3">
        <v>6</v>
      </c>
      <c r="AQ112" s="3">
        <v>5.833333333333333</v>
      </c>
      <c r="AR112" s="3">
        <v>5.9</v>
      </c>
      <c r="AS112" s="3">
        <v>12.033333333333331</v>
      </c>
      <c r="AT112" s="3">
        <v>10.833333333333334</v>
      </c>
      <c r="AU112" s="3">
        <v>3.8183342128954134</v>
      </c>
      <c r="AV112" s="3">
        <v>2.2543986879176137</v>
      </c>
      <c r="AW112" s="5">
        <f t="shared" si="11"/>
        <v>0.7008189755133287</v>
      </c>
      <c r="AX112" s="5">
        <f t="shared" si="11"/>
        <v>4.175887728855288</v>
      </c>
      <c r="AY112" s="5">
        <f t="shared" si="11"/>
        <v>0.36069915757652726</v>
      </c>
      <c r="AZ112" s="5">
        <f t="shared" si="11"/>
        <v>-5.452141539960332</v>
      </c>
      <c r="BA112" s="5">
        <f t="shared" si="11"/>
        <v>1.2171643706682556</v>
      </c>
      <c r="BB112" s="5">
        <f t="shared" si="11"/>
        <v>8.355717361866176</v>
      </c>
    </row>
    <row r="113" spans="1:54" s="1" customFormat="1" ht="12.75">
      <c r="A113" s="1">
        <v>1994.1</v>
      </c>
      <c r="B113" s="3">
        <v>6508.519</v>
      </c>
      <c r="C113" s="3">
        <v>4420.532</v>
      </c>
      <c r="D113" s="3">
        <v>933.567</v>
      </c>
      <c r="E113" s="3">
        <v>1253.736</v>
      </c>
      <c r="F113" s="3">
        <v>-99.316</v>
      </c>
      <c r="G113" s="3">
        <v>4666.5</v>
      </c>
      <c r="H113" s="4">
        <f t="shared" si="7"/>
        <v>245.96799999999985</v>
      </c>
      <c r="I113" s="3">
        <v>94.7290688953177</v>
      </c>
      <c r="J113" s="3">
        <f t="shared" si="8"/>
        <v>999.9906</v>
      </c>
      <c r="K113" s="3">
        <v>15.364334036667941</v>
      </c>
      <c r="L113" s="3">
        <v>14.343770065048592</v>
      </c>
      <c r="M113" s="3">
        <v>-1.5259385430080177</v>
      </c>
      <c r="N113" s="3">
        <v>2.546502514627367</v>
      </c>
      <c r="O113" s="4">
        <f t="shared" si="9"/>
        <v>165.7396</v>
      </c>
      <c r="P113" s="4">
        <f t="shared" si="10"/>
        <v>1087.9964</v>
      </c>
      <c r="Q113" s="3">
        <v>95.56</v>
      </c>
      <c r="R113" s="3">
        <v>146.7333</v>
      </c>
      <c r="S113" s="3">
        <v>1.7567961165048773</v>
      </c>
      <c r="T113" s="3">
        <v>6776</v>
      </c>
      <c r="U113" s="3">
        <v>104.10970606369898</v>
      </c>
      <c r="V113" s="3">
        <v>1.7147443799890194</v>
      </c>
      <c r="W113" s="3">
        <v>1136.8</v>
      </c>
      <c r="X113" s="3">
        <v>6.838791654018261</v>
      </c>
      <c r="Y113" s="3">
        <v>1091.9250884297521</v>
      </c>
      <c r="Z113" s="3">
        <v>5.960591133004926</v>
      </c>
      <c r="AA113" s="3">
        <v>3.666667</v>
      </c>
      <c r="AB113" s="3">
        <v>1.7338556637854095</v>
      </c>
      <c r="AC113" s="3">
        <v>7.16</v>
      </c>
      <c r="AD113" s="3">
        <v>5.440716446959704</v>
      </c>
      <c r="AE113" s="3">
        <v>8.253371</v>
      </c>
      <c r="AF113" s="3">
        <v>112.62466666666667</v>
      </c>
      <c r="AG113" s="3"/>
      <c r="AH113" s="3">
        <v>100.5</v>
      </c>
      <c r="AI113" s="3">
        <v>99.5</v>
      </c>
      <c r="AJ113" s="3">
        <v>1101.3333333333333</v>
      </c>
      <c r="AK113" s="3">
        <v>1057.8584600550964</v>
      </c>
      <c r="AL113" s="3">
        <v>6552.917163767303</v>
      </c>
      <c r="AM113" s="3">
        <v>-0.6775328095522211</v>
      </c>
      <c r="AN113" s="3">
        <v>6.633333</v>
      </c>
      <c r="AO113" s="3">
        <v>18.133333333333336</v>
      </c>
      <c r="AP113" s="3">
        <v>5.966666666666666</v>
      </c>
      <c r="AQ113" s="3">
        <v>5.8</v>
      </c>
      <c r="AR113" s="3">
        <v>5.733333333333333</v>
      </c>
      <c r="AS113" s="3">
        <v>12.9</v>
      </c>
      <c r="AT113" s="3">
        <v>10.2</v>
      </c>
      <c r="AU113" s="3">
        <v>4.146813808367411</v>
      </c>
      <c r="AV113" s="3">
        <v>2.391068712017419</v>
      </c>
      <c r="AW113" s="5">
        <f t="shared" si="11"/>
        <v>0.6949621904031034</v>
      </c>
      <c r="AX113" s="5">
        <f t="shared" si="11"/>
        <v>4.489888656581442</v>
      </c>
      <c r="AY113" s="5">
        <f t="shared" si="11"/>
        <v>-1.0548479917165343</v>
      </c>
      <c r="AZ113" s="5">
        <f t="shared" si="11"/>
        <v>21.827236819508844</v>
      </c>
      <c r="BA113" s="5">
        <f t="shared" si="11"/>
        <v>-1.377940275165368</v>
      </c>
      <c r="BB113" s="5">
        <f t="shared" si="11"/>
        <v>-28.01154306552678</v>
      </c>
    </row>
    <row r="114" spans="1:54" s="1" customFormat="1" ht="12.75">
      <c r="A114" s="1">
        <v>1994.2</v>
      </c>
      <c r="B114" s="3">
        <v>6587.574</v>
      </c>
      <c r="C114" s="3">
        <v>4458.721</v>
      </c>
      <c r="D114" s="3">
        <v>984.763</v>
      </c>
      <c r="E114" s="3">
        <v>1251.385</v>
      </c>
      <c r="F114" s="3">
        <v>-107.295</v>
      </c>
      <c r="G114" s="3">
        <v>4776</v>
      </c>
      <c r="H114" s="4">
        <f t="shared" si="7"/>
        <v>317.27900000000045</v>
      </c>
      <c r="I114" s="3">
        <v>93.35680485762144</v>
      </c>
      <c r="J114" s="3">
        <f t="shared" si="8"/>
        <v>1043.2076000000002</v>
      </c>
      <c r="K114" s="3">
        <v>15.83599060898595</v>
      </c>
      <c r="L114" s="3">
        <v>14.948796021114907</v>
      </c>
      <c r="M114" s="3">
        <v>-1.6287483070398907</v>
      </c>
      <c r="N114" s="3">
        <v>2.5159428949109337</v>
      </c>
      <c r="O114" s="4">
        <f t="shared" si="9"/>
        <v>165.7396</v>
      </c>
      <c r="P114" s="4">
        <f t="shared" si="10"/>
        <v>1085.6453999999999</v>
      </c>
      <c r="Q114" s="3">
        <v>92.92666666666666</v>
      </c>
      <c r="R114" s="3">
        <v>147.6667</v>
      </c>
      <c r="S114" s="3">
        <v>1.9328113362145904</v>
      </c>
      <c r="T114" s="3">
        <v>6890.5</v>
      </c>
      <c r="U114" s="3">
        <v>104.59844549753825</v>
      </c>
      <c r="V114" s="3">
        <v>1.7192835530402961</v>
      </c>
      <c r="W114" s="3">
        <v>1144.567</v>
      </c>
      <c r="X114" s="3">
        <v>4.568016393697238</v>
      </c>
      <c r="Y114" s="3">
        <v>1094.2485756415354</v>
      </c>
      <c r="Z114" s="3">
        <v>6.020180557363615</v>
      </c>
      <c r="AA114" s="3">
        <v>4.396666666666667</v>
      </c>
      <c r="AB114" s="3">
        <v>2.319063926940653</v>
      </c>
      <c r="AC114" s="3">
        <v>8.04</v>
      </c>
      <c r="AD114" s="3">
        <v>6.2542364693676875</v>
      </c>
      <c r="AE114" s="3">
        <v>8.250048338183861</v>
      </c>
      <c r="AF114" s="3">
        <v>113.68633333333332</v>
      </c>
      <c r="AG114" s="3"/>
      <c r="AH114" s="3">
        <v>100.6</v>
      </c>
      <c r="AI114" s="3">
        <v>99</v>
      </c>
      <c r="AJ114" s="3">
        <v>1109.6666666666665</v>
      </c>
      <c r="AK114" s="3">
        <v>1060.8825603366952</v>
      </c>
      <c r="AL114" s="3">
        <v>6588.200069934549</v>
      </c>
      <c r="AM114" s="3">
        <v>-0.009502898028347178</v>
      </c>
      <c r="AN114" s="3">
        <v>6.2</v>
      </c>
      <c r="AO114" s="3">
        <v>18.233333333333334</v>
      </c>
      <c r="AP114" s="3">
        <v>5.366666666666667</v>
      </c>
      <c r="AQ114" s="3">
        <v>5.466666666666666</v>
      </c>
      <c r="AR114" s="3">
        <v>5.366666666666667</v>
      </c>
      <c r="AS114" s="3">
        <v>11.633333333333335</v>
      </c>
      <c r="AT114" s="3">
        <v>10.233333333333333</v>
      </c>
      <c r="AU114" s="3">
        <v>4.8080433195424765</v>
      </c>
      <c r="AV114" s="3">
        <v>3.0365528134019826</v>
      </c>
      <c r="AW114" s="5">
        <f t="shared" si="11"/>
        <v>0.8639005440973957</v>
      </c>
      <c r="AX114" s="5">
        <f t="shared" si="11"/>
        <v>5.483912777551048</v>
      </c>
      <c r="AY114" s="5">
        <f t="shared" si="11"/>
        <v>-0.18751954159409445</v>
      </c>
      <c r="AZ114" s="5">
        <f t="shared" si="11"/>
        <v>8.03395223327561</v>
      </c>
      <c r="BA114" s="5">
        <f t="shared" si="11"/>
        <v>2.346512375441989</v>
      </c>
      <c r="BB114" s="5">
        <f t="shared" si="11"/>
        <v>28.991982696936457</v>
      </c>
    </row>
    <row r="115" spans="1:54" s="1" customFormat="1" ht="12.75">
      <c r="A115" s="1">
        <v>1994.3</v>
      </c>
      <c r="B115" s="3">
        <v>6644.898</v>
      </c>
      <c r="C115" s="3">
        <v>4489.357</v>
      </c>
      <c r="D115" s="3">
        <v>994.248</v>
      </c>
      <c r="E115" s="3">
        <v>1272.9940000000001</v>
      </c>
      <c r="F115" s="3">
        <v>-111.701</v>
      </c>
      <c r="G115" s="3">
        <v>4810.2</v>
      </c>
      <c r="H115" s="4">
        <f t="shared" si="7"/>
        <v>320.84299999999985</v>
      </c>
      <c r="I115" s="3">
        <v>93.32994470084405</v>
      </c>
      <c r="J115" s="3">
        <f t="shared" si="8"/>
        <v>1048.2866000000001</v>
      </c>
      <c r="K115" s="3">
        <v>15.775811758133834</v>
      </c>
      <c r="L115" s="3">
        <v>14.962577303669672</v>
      </c>
      <c r="M115" s="3">
        <v>-1.681003982303415</v>
      </c>
      <c r="N115" s="3">
        <v>2.494238436767577</v>
      </c>
      <c r="O115" s="4">
        <f t="shared" si="9"/>
        <v>165.7396</v>
      </c>
      <c r="P115" s="4">
        <f t="shared" si="10"/>
        <v>1107.2544000000003</v>
      </c>
      <c r="Q115" s="3">
        <v>88.8</v>
      </c>
      <c r="R115" s="3">
        <v>149.0333</v>
      </c>
      <c r="S115" s="3">
        <v>2.0776027397260144</v>
      </c>
      <c r="T115" s="3">
        <v>6993.1</v>
      </c>
      <c r="U115" s="3">
        <v>105.24014063120306</v>
      </c>
      <c r="V115" s="3">
        <v>1.7857635306323116</v>
      </c>
      <c r="W115" s="3">
        <v>1150.6</v>
      </c>
      <c r="X115" s="3">
        <v>2.5855920114122632</v>
      </c>
      <c r="Y115" s="3">
        <v>1093.3090673378042</v>
      </c>
      <c r="Z115" s="3">
        <v>6.077785503215714</v>
      </c>
      <c r="AA115" s="3">
        <v>4.87</v>
      </c>
      <c r="AB115" s="3">
        <v>2.734561077819423</v>
      </c>
      <c r="AC115" s="3">
        <v>8.29</v>
      </c>
      <c r="AD115" s="3">
        <v>6.650610307031337</v>
      </c>
      <c r="AE115" s="3">
        <v>8.246727014012855</v>
      </c>
      <c r="AF115" s="3">
        <v>114.68966666666667</v>
      </c>
      <c r="AG115" s="3"/>
      <c r="AH115" s="3">
        <v>101.1</v>
      </c>
      <c r="AI115" s="3">
        <v>98.6</v>
      </c>
      <c r="AJ115" s="3">
        <v>1114</v>
      </c>
      <c r="AK115" s="3">
        <v>1058.5314627275459</v>
      </c>
      <c r="AL115" s="3">
        <v>6623.336976460648</v>
      </c>
      <c r="AM115" s="3">
        <v>0.3255311275265068</v>
      </c>
      <c r="AN115" s="3">
        <v>6</v>
      </c>
      <c r="AO115" s="3">
        <v>17.466666666666665</v>
      </c>
      <c r="AP115" s="3">
        <v>5.333333333333333</v>
      </c>
      <c r="AQ115" s="3">
        <v>5.3</v>
      </c>
      <c r="AR115" s="3">
        <v>5.266666666666667</v>
      </c>
      <c r="AS115" s="3">
        <v>10.833333333333334</v>
      </c>
      <c r="AT115" s="3">
        <v>10.033333333333333</v>
      </c>
      <c r="AU115" s="3">
        <v>4.552522201955567</v>
      </c>
      <c r="AV115" s="3">
        <v>2.7182177304103883</v>
      </c>
      <c r="AW115" s="5">
        <f t="shared" si="11"/>
        <v>0.6871028709802829</v>
      </c>
      <c r="AX115" s="5">
        <f t="shared" si="11"/>
        <v>0.9631759113614136</v>
      </c>
      <c r="AY115" s="5">
        <f t="shared" si="11"/>
        <v>1.7268066981784402</v>
      </c>
      <c r="AZ115" s="5">
        <f t="shared" si="11"/>
        <v>4.10643552821659</v>
      </c>
      <c r="BA115" s="5">
        <f t="shared" si="11"/>
        <v>0.7160804020100553</v>
      </c>
      <c r="BB115" s="5">
        <f t="shared" si="11"/>
        <v>1.1233015736936247</v>
      </c>
    </row>
    <row r="116" spans="1:54" s="1" customFormat="1" ht="12.75">
      <c r="A116" s="1">
        <v>1994.4</v>
      </c>
      <c r="B116" s="3">
        <v>6693.854</v>
      </c>
      <c r="C116" s="3">
        <v>4523.959</v>
      </c>
      <c r="D116" s="3">
        <v>1005.891</v>
      </c>
      <c r="E116" s="3">
        <v>1268.35</v>
      </c>
      <c r="F116" s="3">
        <v>-104.346</v>
      </c>
      <c r="G116" s="3">
        <v>4859.9</v>
      </c>
      <c r="H116" s="4">
        <f t="shared" si="7"/>
        <v>335.9409999999998</v>
      </c>
      <c r="I116" s="3">
        <v>93.08749151217103</v>
      </c>
      <c r="J116" s="3">
        <f t="shared" si="8"/>
        <v>1067.2846</v>
      </c>
      <c r="K116" s="3">
        <v>15.944246767258441</v>
      </c>
      <c r="L116" s="3">
        <v>15.027083052603176</v>
      </c>
      <c r="M116" s="3">
        <v>-1.5588329234548588</v>
      </c>
      <c r="N116" s="3">
        <v>2.475996638110123</v>
      </c>
      <c r="O116" s="4">
        <f t="shared" si="9"/>
        <v>165.7396</v>
      </c>
      <c r="P116" s="4">
        <f t="shared" si="10"/>
        <v>1102.6104</v>
      </c>
      <c r="Q116" s="3">
        <v>88.00333333333333</v>
      </c>
      <c r="R116" s="3">
        <v>149.8667</v>
      </c>
      <c r="S116" s="3">
        <v>2.135438922180577</v>
      </c>
      <c r="T116" s="3">
        <v>7083.2</v>
      </c>
      <c r="U116" s="3">
        <v>105.81646985428723</v>
      </c>
      <c r="V116" s="3">
        <v>1.6393896929686624</v>
      </c>
      <c r="W116" s="3">
        <v>1148.767</v>
      </c>
      <c r="X116" s="3">
        <v>1.0526917663617352</v>
      </c>
      <c r="Y116" s="3">
        <v>1085.6221168423876</v>
      </c>
      <c r="Z116" s="3">
        <v>6.1659152813407765</v>
      </c>
      <c r="AA116" s="3">
        <v>5.86</v>
      </c>
      <c r="AB116" s="3">
        <v>3.6478560298293345</v>
      </c>
      <c r="AC116" s="3">
        <v>8.683333333333334</v>
      </c>
      <c r="AD116" s="3">
        <v>6.677099764829244</v>
      </c>
      <c r="AE116" s="3">
        <v>8.243407026948468</v>
      </c>
      <c r="AF116" s="3">
        <v>115.61066666666667</v>
      </c>
      <c r="AG116" s="3"/>
      <c r="AH116" s="3">
        <v>101.1</v>
      </c>
      <c r="AI116" s="3">
        <v>98.8</v>
      </c>
      <c r="AJ116" s="3">
        <v>1123.6666666666667</v>
      </c>
      <c r="AK116" s="3">
        <v>1061.9014868044576</v>
      </c>
      <c r="AL116" s="3">
        <v>6658.319155716377</v>
      </c>
      <c r="AM116" s="3">
        <v>0.5336909128652266</v>
      </c>
      <c r="AN116" s="3">
        <v>5.566667</v>
      </c>
      <c r="AO116" s="3">
        <v>16.6</v>
      </c>
      <c r="AP116" s="3">
        <v>4.933333333333334</v>
      </c>
      <c r="AQ116" s="3">
        <v>4.933333333333334</v>
      </c>
      <c r="AR116" s="3">
        <v>4.866666666666667</v>
      </c>
      <c r="AS116" s="3">
        <v>10.566666666666666</v>
      </c>
      <c r="AT116" s="3">
        <v>9.233333333333334</v>
      </c>
      <c r="AU116" s="3">
        <v>4.533648170011806</v>
      </c>
      <c r="AV116" s="3">
        <v>2.847575615896636</v>
      </c>
      <c r="AW116" s="5">
        <f t="shared" si="11"/>
        <v>0.7707562575219429</v>
      </c>
      <c r="AX116" s="5">
        <f t="shared" si="11"/>
        <v>1.1710357979095587</v>
      </c>
      <c r="AY116" s="5">
        <f t="shared" si="11"/>
        <v>-0.36480926068781505</v>
      </c>
      <c r="AZ116" s="5">
        <f t="shared" si="11"/>
        <v>-6.584542663002113</v>
      </c>
      <c r="BA116" s="5">
        <f t="shared" si="11"/>
        <v>1.0332210718889012</v>
      </c>
      <c r="BB116" s="5">
        <f t="shared" si="11"/>
        <v>4.705728346886162</v>
      </c>
    </row>
    <row r="117" spans="1:54" s="1" customFormat="1" ht="12.75">
      <c r="A117" s="1">
        <v>1995.1</v>
      </c>
      <c r="B117" s="3">
        <v>6701.036</v>
      </c>
      <c r="C117" s="3">
        <v>4534.762</v>
      </c>
      <c r="D117" s="3">
        <v>1023.667</v>
      </c>
      <c r="E117" s="3">
        <v>1265.1280000000004</v>
      </c>
      <c r="F117" s="3">
        <v>-122.521</v>
      </c>
      <c r="G117" s="3">
        <v>4903.8</v>
      </c>
      <c r="H117" s="4">
        <f t="shared" si="7"/>
        <v>369.03800000000047</v>
      </c>
      <c r="I117" s="3">
        <v>92.4744483869652</v>
      </c>
      <c r="J117" s="3">
        <f t="shared" si="8"/>
        <v>1066.8856</v>
      </c>
      <c r="K117" s="3">
        <v>15.92120382579649</v>
      </c>
      <c r="L117" s="3">
        <v>15.276249821669365</v>
      </c>
      <c r="M117" s="3">
        <v>-1.8283889237425377</v>
      </c>
      <c r="N117" s="3">
        <v>2.473342927869661</v>
      </c>
      <c r="O117" s="4">
        <f t="shared" si="9"/>
        <v>165.7396</v>
      </c>
      <c r="P117" s="4">
        <f t="shared" si="10"/>
        <v>1099.3884000000003</v>
      </c>
      <c r="Q117" s="3">
        <v>86.42666666666666</v>
      </c>
      <c r="R117" s="3">
        <v>150.9333</v>
      </c>
      <c r="S117" s="3">
        <v>2.2121439701706658</v>
      </c>
      <c r="T117" s="3">
        <v>7149.8</v>
      </c>
      <c r="U117" s="3">
        <v>106.69693462324332</v>
      </c>
      <c r="V117" s="3">
        <v>2.00623356850409</v>
      </c>
      <c r="W117" s="3">
        <v>1148.533</v>
      </c>
      <c r="X117" s="3">
        <v>0.3465065828387459</v>
      </c>
      <c r="Y117" s="3">
        <v>1076.4442334314247</v>
      </c>
      <c r="Z117" s="3">
        <v>6.225158528313946</v>
      </c>
      <c r="AA117" s="3">
        <v>6.173333333333335</v>
      </c>
      <c r="AB117" s="3">
        <v>4.04850619738452</v>
      </c>
      <c r="AC117" s="3">
        <v>8.346666666666668</v>
      </c>
      <c r="AD117" s="3">
        <v>6.371131805885565</v>
      </c>
      <c r="AE117" s="3">
        <v>8.240088376452405</v>
      </c>
      <c r="AF117" s="3">
        <v>116.48433333333332</v>
      </c>
      <c r="AG117" s="3"/>
      <c r="AH117" s="3">
        <v>100.4</v>
      </c>
      <c r="AI117" s="3">
        <v>98.8</v>
      </c>
      <c r="AJ117" s="3">
        <v>1131</v>
      </c>
      <c r="AK117" s="3">
        <v>1060.011708858989</v>
      </c>
      <c r="AL117" s="3">
        <v>6693.137788379269</v>
      </c>
      <c r="AM117" s="3">
        <v>0.11800461712358233</v>
      </c>
      <c r="AN117" s="3">
        <v>5.533333</v>
      </c>
      <c r="AO117" s="3">
        <v>16.7</v>
      </c>
      <c r="AP117" s="3">
        <v>4.766666666666667</v>
      </c>
      <c r="AQ117" s="3">
        <v>4.9</v>
      </c>
      <c r="AR117" s="3">
        <v>4.8</v>
      </c>
      <c r="AS117" s="3">
        <v>10.2</v>
      </c>
      <c r="AT117" s="3">
        <v>9.366666666666667</v>
      </c>
      <c r="AU117" s="3">
        <v>3.763152166025696</v>
      </c>
      <c r="AV117" s="3">
        <v>1.7223639537104374</v>
      </c>
      <c r="AW117" s="5">
        <f t="shared" si="11"/>
        <v>0.23879526759635894</v>
      </c>
      <c r="AX117" s="5">
        <f t="shared" si="11"/>
        <v>1.7671894867336668</v>
      </c>
      <c r="AY117" s="5">
        <f t="shared" si="11"/>
        <v>-0.2540308274529557</v>
      </c>
      <c r="AZ117" s="5">
        <f t="shared" si="11"/>
        <v>17.41801314856344</v>
      </c>
      <c r="BA117" s="5">
        <f t="shared" si="11"/>
        <v>0.903310767711285</v>
      </c>
      <c r="BB117" s="5">
        <f t="shared" si="11"/>
        <v>9.852027588177892</v>
      </c>
    </row>
    <row r="118" spans="1:54" s="1" customFormat="1" ht="12.75">
      <c r="A118" s="1">
        <v>1995.2</v>
      </c>
      <c r="B118" s="3">
        <v>6713.524</v>
      </c>
      <c r="C118" s="3">
        <v>4569.87</v>
      </c>
      <c r="D118" s="3">
        <v>996.832</v>
      </c>
      <c r="E118" s="3">
        <v>1268.2010000000005</v>
      </c>
      <c r="F118" s="3">
        <v>-121.379</v>
      </c>
      <c r="G118" s="3">
        <v>4907.1</v>
      </c>
      <c r="H118" s="4">
        <f t="shared" si="7"/>
        <v>337.2300000000005</v>
      </c>
      <c r="I118" s="3">
        <v>93.12771290578956</v>
      </c>
      <c r="J118" s="3">
        <f t="shared" si="8"/>
        <v>1041.1925999999999</v>
      </c>
      <c r="K118" s="3">
        <v>15.508883263096994</v>
      </c>
      <c r="L118" s="3">
        <v>14.848118514211015</v>
      </c>
      <c r="M118" s="3">
        <v>-1.807977449697059</v>
      </c>
      <c r="N118" s="3">
        <v>2.468742198583039</v>
      </c>
      <c r="O118" s="4">
        <f t="shared" si="9"/>
        <v>165.7396</v>
      </c>
      <c r="P118" s="4">
        <f t="shared" si="10"/>
        <v>1102.4614000000006</v>
      </c>
      <c r="Q118" s="3">
        <v>82.27</v>
      </c>
      <c r="R118" s="3">
        <v>152.2</v>
      </c>
      <c r="S118" s="3">
        <v>2.1248271359488147</v>
      </c>
      <c r="T118" s="3">
        <v>7204.9</v>
      </c>
      <c r="U118" s="3">
        <v>107.31919629690753</v>
      </c>
      <c r="V118" s="3">
        <v>1.975534860781103</v>
      </c>
      <c r="W118" s="3">
        <v>1147.267</v>
      </c>
      <c r="X118" s="3">
        <v>-0.2896749521988373</v>
      </c>
      <c r="Y118" s="3">
        <v>1069.0231007936268</v>
      </c>
      <c r="Z118" s="3">
        <v>6.2800551223037</v>
      </c>
      <c r="AA118" s="3">
        <v>6.04</v>
      </c>
      <c r="AB118" s="3">
        <v>3.971495121998413</v>
      </c>
      <c r="AC118" s="3">
        <v>7.63</v>
      </c>
      <c r="AD118" s="3">
        <v>5.688080375145828</v>
      </c>
      <c r="AE118" s="3">
        <v>8.23677106198659</v>
      </c>
      <c r="AF118" s="3">
        <v>116.956</v>
      </c>
      <c r="AG118" s="3"/>
      <c r="AH118" s="3">
        <v>100.8</v>
      </c>
      <c r="AI118" s="3">
        <v>98.9</v>
      </c>
      <c r="AJ118" s="3">
        <v>1139</v>
      </c>
      <c r="AK118" s="3">
        <v>1061.3199122819194</v>
      </c>
      <c r="AL118" s="3">
        <v>6727.783965407495</v>
      </c>
      <c r="AM118" s="3">
        <v>-0.21195635116727526</v>
      </c>
      <c r="AN118" s="3">
        <v>5.633333</v>
      </c>
      <c r="AO118" s="3">
        <v>17.333333333333332</v>
      </c>
      <c r="AP118" s="3">
        <v>4.866666666666667</v>
      </c>
      <c r="AQ118" s="3">
        <v>5</v>
      </c>
      <c r="AR118" s="3">
        <v>4.933333333333334</v>
      </c>
      <c r="AS118" s="3">
        <v>10.4</v>
      </c>
      <c r="AT118" s="3">
        <v>9.233333333333334</v>
      </c>
      <c r="AU118" s="3">
        <v>3.028699718293737</v>
      </c>
      <c r="AV118" s="3">
        <v>1.0327622786685309</v>
      </c>
      <c r="AW118" s="5">
        <f t="shared" si="11"/>
        <v>0.7741971905030454</v>
      </c>
      <c r="AX118" s="5">
        <f t="shared" si="11"/>
        <v>-2.621457954588746</v>
      </c>
      <c r="AY118" s="5">
        <f t="shared" si="11"/>
        <v>0.24290032312936916</v>
      </c>
      <c r="AZ118" s="5">
        <f t="shared" si="11"/>
        <v>-0.9320851119399953</v>
      </c>
      <c r="BA118" s="5">
        <f t="shared" si="11"/>
        <v>0.06729475100941684</v>
      </c>
      <c r="BB118" s="5">
        <f t="shared" si="11"/>
        <v>-8.619166589890458</v>
      </c>
    </row>
    <row r="119" spans="1:54" s="1" customFormat="1" ht="12.75">
      <c r="A119" s="1">
        <v>1995.3</v>
      </c>
      <c r="B119" s="3">
        <v>6776.406</v>
      </c>
      <c r="C119" s="3">
        <v>4597.341</v>
      </c>
      <c r="D119" s="3">
        <v>1015.249</v>
      </c>
      <c r="E119" s="3">
        <v>1265.3879999999995</v>
      </c>
      <c r="F119" s="3">
        <v>-101.572</v>
      </c>
      <c r="G119" s="3">
        <v>4959.5</v>
      </c>
      <c r="H119" s="4">
        <f t="shared" si="7"/>
        <v>362.15899999999965</v>
      </c>
      <c r="I119" s="3">
        <v>92.69767113620325</v>
      </c>
      <c r="J119" s="3">
        <f t="shared" si="8"/>
        <v>1079.4166</v>
      </c>
      <c r="K119" s="3">
        <v>15.929042622298606</v>
      </c>
      <c r="L119" s="3">
        <v>14.982115888569842</v>
      </c>
      <c r="M119" s="3">
        <v>-1.4989066475650958</v>
      </c>
      <c r="N119" s="3">
        <v>2.44583338129386</v>
      </c>
      <c r="O119" s="4">
        <f t="shared" si="9"/>
        <v>165.7396</v>
      </c>
      <c r="P119" s="4">
        <f t="shared" si="10"/>
        <v>1099.6483999999996</v>
      </c>
      <c r="Q119" s="3">
        <v>84.06</v>
      </c>
      <c r="R119" s="3">
        <v>152.9667</v>
      </c>
      <c r="S119" s="3">
        <v>2.068504878001587</v>
      </c>
      <c r="T119" s="3">
        <v>7309.8</v>
      </c>
      <c r="U119" s="3">
        <v>107.87134064871555</v>
      </c>
      <c r="V119" s="3">
        <v>1.9419196248541715</v>
      </c>
      <c r="W119" s="3">
        <v>1143.1</v>
      </c>
      <c r="X119" s="3">
        <v>-0.49331152444317405</v>
      </c>
      <c r="Y119" s="3">
        <v>1059.6883223344005</v>
      </c>
      <c r="Z119" s="3">
        <v>6.3947161228239</v>
      </c>
      <c r="AA119" s="3">
        <v>5.783333333333334</v>
      </c>
      <c r="AB119" s="3">
        <v>3.839825836975657</v>
      </c>
      <c r="AC119" s="3">
        <v>7.38</v>
      </c>
      <c r="AD119" s="3">
        <v>5.779614245108746</v>
      </c>
      <c r="AE119" s="3">
        <v>8.233455083013155</v>
      </c>
      <c r="AF119" s="3">
        <v>117.441</v>
      </c>
      <c r="AG119" s="3"/>
      <c r="AH119" s="3">
        <v>101.2</v>
      </c>
      <c r="AI119" s="3">
        <v>99.3</v>
      </c>
      <c r="AJ119" s="3">
        <v>1148.3333333333335</v>
      </c>
      <c r="AK119" s="3">
        <v>1064.5397808421574</v>
      </c>
      <c r="AL119" s="3">
        <v>6762.248690105703</v>
      </c>
      <c r="AM119" s="3">
        <v>0.2093580189532473</v>
      </c>
      <c r="AN119" s="3">
        <v>5.633333</v>
      </c>
      <c r="AO119" s="3">
        <v>17.733333333333334</v>
      </c>
      <c r="AP119" s="3">
        <v>4.866666666666666</v>
      </c>
      <c r="AQ119" s="3">
        <v>5</v>
      </c>
      <c r="AR119" s="3">
        <v>4.9</v>
      </c>
      <c r="AS119" s="3">
        <v>10.966666666666667</v>
      </c>
      <c r="AT119" s="3">
        <v>9.166666666666666</v>
      </c>
      <c r="AU119" s="3">
        <v>3.1991190422407945</v>
      </c>
      <c r="AV119" s="3">
        <v>1.2332506804002552</v>
      </c>
      <c r="AW119" s="5">
        <f t="shared" si="11"/>
        <v>0.6011330738073584</v>
      </c>
      <c r="AX119" s="5">
        <f t="shared" si="11"/>
        <v>1.8475530480562385</v>
      </c>
      <c r="AY119" s="5">
        <f t="shared" si="11"/>
        <v>-0.2218102650921261</v>
      </c>
      <c r="AZ119" s="5">
        <f t="shared" si="11"/>
        <v>-16.3183087684031</v>
      </c>
      <c r="BA119" s="5">
        <f t="shared" si="11"/>
        <v>1.0678404760449123</v>
      </c>
      <c r="BB119" s="5">
        <f t="shared" si="11"/>
        <v>7.392284197728305</v>
      </c>
    </row>
    <row r="120" spans="1:54" s="1" customFormat="1" ht="12.75">
      <c r="A120" s="1">
        <v>1995.4</v>
      </c>
      <c r="B120" s="3">
        <v>6780.715</v>
      </c>
      <c r="C120" s="3">
        <v>4609.41</v>
      </c>
      <c r="D120" s="3">
        <v>1004.855</v>
      </c>
      <c r="E120" s="3">
        <v>1251.3860000000002</v>
      </c>
      <c r="F120" s="3">
        <v>-84.936</v>
      </c>
      <c r="G120" s="3">
        <v>5012.9</v>
      </c>
      <c r="H120" s="4">
        <f t="shared" si="7"/>
        <v>403.4899999999998</v>
      </c>
      <c r="I120" s="3">
        <v>91.95096650641347</v>
      </c>
      <c r="J120" s="3">
        <f t="shared" si="8"/>
        <v>1085.6586</v>
      </c>
      <c r="K120" s="3">
        <v>16.010975243761166</v>
      </c>
      <c r="L120" s="3">
        <v>14.819307403422796</v>
      </c>
      <c r="M120" s="3">
        <v>-1.2526112659210717</v>
      </c>
      <c r="N120" s="3">
        <v>2.444279106259443</v>
      </c>
      <c r="O120" s="4">
        <f t="shared" si="9"/>
        <v>165.7396</v>
      </c>
      <c r="P120" s="4">
        <f t="shared" si="10"/>
        <v>1085.6464</v>
      </c>
      <c r="Q120" s="3">
        <v>84.43666666666667</v>
      </c>
      <c r="R120" s="3">
        <v>153.8667</v>
      </c>
      <c r="S120" s="3">
        <v>1.943507496357677</v>
      </c>
      <c r="T120" s="3">
        <v>7350.6</v>
      </c>
      <c r="U120" s="3">
        <v>108.40449716585935</v>
      </c>
      <c r="V120" s="3">
        <v>1.6003857548912537</v>
      </c>
      <c r="W120" s="3">
        <v>1128.567</v>
      </c>
      <c r="X120" s="3">
        <v>-1.738391495934366</v>
      </c>
      <c r="Y120" s="3">
        <v>1041.0702779915925</v>
      </c>
      <c r="Z120" s="3">
        <v>6.513215431604858</v>
      </c>
      <c r="AA120" s="3">
        <v>5.733333333333333</v>
      </c>
      <c r="AB120" s="3">
        <v>3.82794568550152</v>
      </c>
      <c r="AC120" s="3">
        <v>6.916666666666666</v>
      </c>
      <c r="AD120" s="3">
        <v>5.361404814083521</v>
      </c>
      <c r="AE120" s="3">
        <v>8.230140438994459</v>
      </c>
      <c r="AF120" s="3">
        <v>117.928</v>
      </c>
      <c r="AG120" s="3"/>
      <c r="AH120" s="3">
        <v>101</v>
      </c>
      <c r="AI120" s="3">
        <v>99.8</v>
      </c>
      <c r="AJ120" s="3">
        <v>1158.3333333333335</v>
      </c>
      <c r="AK120" s="3">
        <v>1068.5288559210587</v>
      </c>
      <c r="AL120" s="3">
        <v>6796.52288028389</v>
      </c>
      <c r="AM120" s="3">
        <v>-0.2325877593930748</v>
      </c>
      <c r="AN120" s="3">
        <v>5.566667</v>
      </c>
      <c r="AO120" s="3">
        <v>17.566666666666666</v>
      </c>
      <c r="AP120" s="3">
        <v>4.8</v>
      </c>
      <c r="AQ120" s="3">
        <v>4.8</v>
      </c>
      <c r="AR120" s="3">
        <v>4.933333333333334</v>
      </c>
      <c r="AS120" s="3">
        <v>9.9</v>
      </c>
      <c r="AT120" s="3">
        <v>9.466666666666667</v>
      </c>
      <c r="AU120" s="3">
        <v>2.8084701669976786</v>
      </c>
      <c r="AV120" s="3">
        <v>1.1890549461307298</v>
      </c>
      <c r="AW120" s="5">
        <f t="shared" si="11"/>
        <v>0.26252131395081424</v>
      </c>
      <c r="AX120" s="5">
        <f t="shared" si="11"/>
        <v>-1.0237882529310571</v>
      </c>
      <c r="AY120" s="5">
        <f t="shared" si="11"/>
        <v>-1.106538073697494</v>
      </c>
      <c r="AZ120" s="5">
        <f t="shared" si="11"/>
        <v>-16.378529516008346</v>
      </c>
      <c r="BA120" s="5">
        <f t="shared" si="11"/>
        <v>1.0767214436939065</v>
      </c>
      <c r="BB120" s="5">
        <f t="shared" si="11"/>
        <v>11.412390690276975</v>
      </c>
    </row>
    <row r="121" spans="1:54" s="1" customFormat="1" ht="12.75">
      <c r="A121" s="1">
        <v>1996.1</v>
      </c>
      <c r="B121" s="3">
        <v>6814.31</v>
      </c>
      <c r="C121" s="3">
        <v>4649.076</v>
      </c>
      <c r="D121" s="3">
        <v>1011.851</v>
      </c>
      <c r="E121" s="3">
        <v>1257.3780000000002</v>
      </c>
      <c r="F121" s="3">
        <v>-103.995</v>
      </c>
      <c r="G121" s="3">
        <v>5037.6</v>
      </c>
      <c r="H121" s="4">
        <f t="shared" si="7"/>
        <v>388.52400000000034</v>
      </c>
      <c r="I121" s="3">
        <v>92.2875178656503</v>
      </c>
      <c r="J121" s="3">
        <f t="shared" si="8"/>
        <v>1073.5955999999999</v>
      </c>
      <c r="K121" s="3">
        <v>15.755015548162616</v>
      </c>
      <c r="L121" s="3">
        <v>14.848913536366851</v>
      </c>
      <c r="M121" s="3">
        <v>-1.5261266364459496</v>
      </c>
      <c r="N121" s="3">
        <v>2.432228648241715</v>
      </c>
      <c r="O121" s="4">
        <f t="shared" si="9"/>
        <v>165.7396</v>
      </c>
      <c r="P121" s="4">
        <f t="shared" si="10"/>
        <v>1091.6384000000003</v>
      </c>
      <c r="Q121" s="3">
        <v>86.40333333333332</v>
      </c>
      <c r="R121" s="3">
        <v>155.1</v>
      </c>
      <c r="S121" s="3">
        <v>1.9053876478318132</v>
      </c>
      <c r="T121" s="3">
        <v>7426.8</v>
      </c>
      <c r="U121" s="3">
        <v>108.98829081741216</v>
      </c>
      <c r="V121" s="3">
        <v>1.5552618525831452</v>
      </c>
      <c r="W121" s="3">
        <v>1121.067</v>
      </c>
      <c r="X121" s="3">
        <v>-2.283688103989745</v>
      </c>
      <c r="Y121" s="3">
        <v>1028.612332198255</v>
      </c>
      <c r="Z121" s="3">
        <v>6.624760161524691</v>
      </c>
      <c r="AA121" s="3">
        <v>5.286666666666666</v>
      </c>
      <c r="AB121" s="3">
        <v>2.9332132679857725</v>
      </c>
      <c r="AC121" s="3">
        <v>6.99</v>
      </c>
      <c r="AD121" s="3">
        <v>5.510385308732017</v>
      </c>
      <c r="AE121" s="3">
        <v>8.226827129393072</v>
      </c>
      <c r="AF121" s="3">
        <v>118.58025</v>
      </c>
      <c r="AG121" s="3"/>
      <c r="AH121" s="3">
        <v>101.5</v>
      </c>
      <c r="AI121" s="3">
        <v>99.8</v>
      </c>
      <c r="AJ121" s="3">
        <v>1166.75</v>
      </c>
      <c r="AK121" s="3">
        <v>1070.5278440916682</v>
      </c>
      <c r="AL121" s="3">
        <v>6830.597370509581</v>
      </c>
      <c r="AM121" s="3">
        <v>-0.238447234203847</v>
      </c>
      <c r="AN121" s="3">
        <v>5.633333</v>
      </c>
      <c r="AO121" s="3">
        <v>17.3</v>
      </c>
      <c r="AP121" s="3">
        <v>4.866666666666666</v>
      </c>
      <c r="AQ121" s="3">
        <v>4.9</v>
      </c>
      <c r="AR121" s="3">
        <v>4.866666666666667</v>
      </c>
      <c r="AS121" s="3">
        <v>10.566666666666666</v>
      </c>
      <c r="AT121" s="3">
        <v>9.566666666666666</v>
      </c>
      <c r="AU121" s="3">
        <v>3.0798484364807255</v>
      </c>
      <c r="AV121" s="3">
        <v>1.5012383958111997</v>
      </c>
      <c r="AW121" s="5">
        <f t="shared" si="11"/>
        <v>0.8605439741745657</v>
      </c>
      <c r="AX121" s="5">
        <f t="shared" si="11"/>
        <v>0.6962198526155428</v>
      </c>
      <c r="AY121" s="5">
        <f t="shared" si="11"/>
        <v>0.4788290743223955</v>
      </c>
      <c r="AZ121" s="5">
        <f t="shared" si="11"/>
        <v>22.439248375247246</v>
      </c>
      <c r="BA121" s="5">
        <f t="shared" si="11"/>
        <v>0.4927287597997321</v>
      </c>
      <c r="BB121" s="5">
        <f t="shared" si="11"/>
        <v>-3.709137772931037</v>
      </c>
    </row>
    <row r="122" spans="1:54" s="1" customFormat="1" ht="12.75">
      <c r="A122" s="1">
        <v>1996.2</v>
      </c>
      <c r="B122" s="3">
        <v>6892.553</v>
      </c>
      <c r="C122" s="3">
        <v>4687.603</v>
      </c>
      <c r="D122" s="3">
        <v>1038.551</v>
      </c>
      <c r="E122" s="3">
        <v>1281.09</v>
      </c>
      <c r="F122" s="3">
        <v>-114.691</v>
      </c>
      <c r="G122" s="3">
        <v>5054.5</v>
      </c>
      <c r="H122" s="4">
        <f t="shared" si="7"/>
        <v>366.89699999999993</v>
      </c>
      <c r="I122" s="3">
        <v>92.74118112572954</v>
      </c>
      <c r="J122" s="3">
        <f t="shared" si="8"/>
        <v>1089.5995999999998</v>
      </c>
      <c r="K122" s="3">
        <v>15.808360124325484</v>
      </c>
      <c r="L122" s="3">
        <v>15.067725993546947</v>
      </c>
      <c r="M122" s="3">
        <v>-1.663984303058678</v>
      </c>
      <c r="N122" s="3">
        <v>2.404618433837215</v>
      </c>
      <c r="O122" s="4">
        <f t="shared" si="9"/>
        <v>165.7396</v>
      </c>
      <c r="P122" s="4">
        <f t="shared" si="10"/>
        <v>1115.3503999999998</v>
      </c>
      <c r="Q122" s="3">
        <v>87.96666666666665</v>
      </c>
      <c r="R122" s="3">
        <v>156.5667</v>
      </c>
      <c r="S122" s="3">
        <v>2.3534533986808936</v>
      </c>
      <c r="T122" s="3">
        <v>7545.1</v>
      </c>
      <c r="U122" s="3">
        <v>109.46742085262167</v>
      </c>
      <c r="V122" s="3">
        <v>1.479614691267983</v>
      </c>
      <c r="W122" s="3">
        <v>1119.167</v>
      </c>
      <c r="X122" s="3">
        <v>-2.0936925903245585</v>
      </c>
      <c r="Y122" s="3">
        <v>1022.3745031014829</v>
      </c>
      <c r="Z122" s="3">
        <v>6.741710575812189</v>
      </c>
      <c r="AA122" s="3">
        <v>5.423333333333333</v>
      </c>
      <c r="AB122" s="3">
        <v>3.0836457986036043</v>
      </c>
      <c r="AC122" s="3">
        <v>7.706666666666667</v>
      </c>
      <c r="AD122" s="3">
        <v>6.328504390599093</v>
      </c>
      <c r="AE122" s="3">
        <v>8.223515153671782</v>
      </c>
      <c r="AF122" s="3">
        <v>119.26366666666667</v>
      </c>
      <c r="AG122" s="3"/>
      <c r="AH122" s="3">
        <v>101.8</v>
      </c>
      <c r="AI122" s="3">
        <v>99.9</v>
      </c>
      <c r="AJ122" s="3">
        <v>1176.3333333333333</v>
      </c>
      <c r="AK122" s="3">
        <v>1074.596737706149</v>
      </c>
      <c r="AL122" s="3">
        <v>6864.462914454343</v>
      </c>
      <c r="AM122" s="3">
        <v>0.40921024551692115</v>
      </c>
      <c r="AN122" s="3">
        <v>5.433333</v>
      </c>
      <c r="AO122" s="3">
        <v>16.533333333333335</v>
      </c>
      <c r="AP122" s="3">
        <v>4.7</v>
      </c>
      <c r="AQ122" s="3">
        <v>4.766666666666667</v>
      </c>
      <c r="AR122" s="3">
        <v>4.733333333333333</v>
      </c>
      <c r="AS122" s="3">
        <v>10.333333333333334</v>
      </c>
      <c r="AT122" s="3">
        <v>9.166666666666666</v>
      </c>
      <c r="AU122" s="3">
        <v>3.2189663191879436</v>
      </c>
      <c r="AV122" s="3">
        <v>1.7139911628671678</v>
      </c>
      <c r="AW122" s="5">
        <f t="shared" si="11"/>
        <v>0.828702305576412</v>
      </c>
      <c r="AX122" s="5">
        <f t="shared" si="11"/>
        <v>2.6387284293833746</v>
      </c>
      <c r="AY122" s="5">
        <f t="shared" si="11"/>
        <v>1.8858290824238733</v>
      </c>
      <c r="AZ122" s="5">
        <f t="shared" si="11"/>
        <v>10.285109861051001</v>
      </c>
      <c r="BA122" s="5">
        <f t="shared" si="11"/>
        <v>0.3354772113704829</v>
      </c>
      <c r="BB122" s="5">
        <f t="shared" si="11"/>
        <v>-5.566451493344138</v>
      </c>
    </row>
    <row r="123" spans="1:54" s="1" customFormat="1" ht="12.75">
      <c r="A123" s="1">
        <v>1996.3</v>
      </c>
      <c r="B123" s="3">
        <v>6926.21</v>
      </c>
      <c r="C123" s="3">
        <v>4694.27</v>
      </c>
      <c r="D123" s="3">
        <v>1090.198</v>
      </c>
      <c r="E123" s="3">
        <v>1280.4929999999995</v>
      </c>
      <c r="F123" s="3">
        <v>-138.751</v>
      </c>
      <c r="G123" s="3">
        <v>5114.6</v>
      </c>
      <c r="H123" s="4">
        <f t="shared" si="7"/>
        <v>420.3299999999999</v>
      </c>
      <c r="I123" s="3">
        <v>91.7817620146248</v>
      </c>
      <c r="J123" s="3">
        <f t="shared" si="8"/>
        <v>1117.1866</v>
      </c>
      <c r="K123" s="3">
        <v>16.12984012901717</v>
      </c>
      <c r="L123" s="3">
        <v>15.740181138024981</v>
      </c>
      <c r="M123" s="3">
        <v>-2.003274518098643</v>
      </c>
      <c r="N123" s="3">
        <v>2.39293350909083</v>
      </c>
      <c r="O123" s="4">
        <f t="shared" si="9"/>
        <v>165.7396</v>
      </c>
      <c r="P123" s="4">
        <f t="shared" si="10"/>
        <v>1114.7533999999996</v>
      </c>
      <c r="Q123" s="3">
        <v>87.08333333333333</v>
      </c>
      <c r="R123" s="3">
        <v>157.4667</v>
      </c>
      <c r="S123" s="3">
        <v>2.3396875347297286</v>
      </c>
      <c r="T123" s="3">
        <v>7611.8</v>
      </c>
      <c r="U123" s="3">
        <v>109.89848705135998</v>
      </c>
      <c r="V123" s="3">
        <v>1.3781622760675738</v>
      </c>
      <c r="W123" s="3">
        <v>1099.467</v>
      </c>
      <c r="X123" s="3">
        <v>-2.5784911307879743</v>
      </c>
      <c r="Y123" s="3">
        <v>1000.438704389238</v>
      </c>
      <c r="Z123" s="3">
        <v>6.923172773716718</v>
      </c>
      <c r="AA123" s="3">
        <v>5.49</v>
      </c>
      <c r="AB123" s="3">
        <v>3.1503124652702716</v>
      </c>
      <c r="AC123" s="3">
        <v>7.7</v>
      </c>
      <c r="AD123" s="3">
        <v>6.321837723932426</v>
      </c>
      <c r="AE123" s="3">
        <v>8.22020451129359</v>
      </c>
      <c r="AF123" s="3">
        <v>119.958</v>
      </c>
      <c r="AG123" s="3"/>
      <c r="AH123" s="3">
        <v>101.8</v>
      </c>
      <c r="AI123" s="3">
        <v>100.2</v>
      </c>
      <c r="AJ123" s="3">
        <v>1186.3333333333335</v>
      </c>
      <c r="AK123" s="3">
        <v>1079.4810421538489</v>
      </c>
      <c r="AL123" s="3">
        <v>6898.110187334787</v>
      </c>
      <c r="AM123" s="3">
        <v>0.40735523066600765</v>
      </c>
      <c r="AN123" s="3">
        <v>5.233333</v>
      </c>
      <c r="AO123" s="3">
        <v>16.566666666666666</v>
      </c>
      <c r="AP123" s="3">
        <v>4.433333333333334</v>
      </c>
      <c r="AQ123" s="3">
        <v>4.733333333333333</v>
      </c>
      <c r="AR123" s="3">
        <v>4.566666666666666</v>
      </c>
      <c r="AS123" s="3">
        <v>10.533333333333333</v>
      </c>
      <c r="AT123" s="3">
        <v>8.666666666666668</v>
      </c>
      <c r="AU123" s="3">
        <v>3.5534514189317745</v>
      </c>
      <c r="AV123" s="3">
        <v>2.1457176713665094</v>
      </c>
      <c r="AW123" s="5">
        <f t="shared" si="11"/>
        <v>0.14222620814945408</v>
      </c>
      <c r="AX123" s="5">
        <f t="shared" si="11"/>
        <v>4.972986401245594</v>
      </c>
      <c r="AY123" s="5">
        <f t="shared" si="11"/>
        <v>-0.046600941385888106</v>
      </c>
      <c r="AZ123" s="5">
        <f t="shared" si="11"/>
        <v>20.978106390213714</v>
      </c>
      <c r="BA123" s="5">
        <f t="shared" si="11"/>
        <v>1.1890394697794182</v>
      </c>
      <c r="BB123" s="5">
        <f t="shared" si="11"/>
        <v>14.563487845362587</v>
      </c>
    </row>
    <row r="124" s="1" customFormat="1" ht="12.75"/>
    <row r="125" s="1" customFormat="1" ht="12.75"/>
    <row r="126" s="1" customFormat="1" ht="12.75"/>
    <row r="127" s="1" customFormat="1" ht="12.75"/>
    <row r="128" s="1" customFormat="1" ht="12.75"/>
    <row r="129" s="1" customFormat="1" 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See www.economicswebinstitute.org for key concepts, data and software.</dc:description>
  <cp:lastModifiedBy>MIF</cp:lastModifiedBy>
  <dcterms:created xsi:type="dcterms:W3CDTF">1997-02-02T02:32:24Z</dcterms:created>
  <dcterms:modified xsi:type="dcterms:W3CDTF">2010-11-15T09:27:54Z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